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\Enrollment Research Team\Registrar_Reports\Enrollment Reports\Summer Terms\Summer 2023\"/>
    </mc:Choice>
  </mc:AlternateContent>
  <xr:revisionPtr revIDLastSave="0" documentId="13_ncr:1_{391CD43D-F191-4A81-8BAB-F00EA4E5E5B6}" xr6:coauthVersionLast="47" xr6:coauthVersionMax="47" xr10:uidLastSave="{00000000-0000-0000-0000-000000000000}"/>
  <bookViews>
    <workbookView xWindow="28680" yWindow="-120" windowWidth="29040" windowHeight="17640" tabRatio="679" xr2:uid="{00000000-000D-0000-FFFF-FFFF00000000}"/>
  </bookViews>
  <sheets>
    <sheet name="Total" sheetId="10" r:id="rId1"/>
    <sheet name="UG" sheetId="6" r:id="rId2"/>
    <sheet name="VM" sheetId="8" r:id="rId3"/>
    <sheet name="Grad" sheetId="7" r:id="rId4"/>
  </sheets>
  <definedNames>
    <definedName name="data">#REF!</definedName>
    <definedName name="GRAD">#REF!</definedName>
    <definedName name="_xlnm.Print_Area" localSheetId="1">UG!$A$1:$M$153</definedName>
    <definedName name="_xlnm.Print_Titles" localSheetId="3">Grad!$1:$6</definedName>
    <definedName name="_xlnm.Print_Titles" localSheetId="1">UG!$1:$7</definedName>
    <definedName name="U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7" l="1"/>
  <c r="E88" i="7"/>
  <c r="C88" i="7"/>
  <c r="E83" i="7"/>
  <c r="E84" i="7"/>
  <c r="E85" i="7"/>
  <c r="E86" i="7"/>
  <c r="E87" i="7"/>
  <c r="E82" i="7"/>
  <c r="E73" i="7"/>
  <c r="E74" i="7"/>
  <c r="E75" i="7"/>
  <c r="E76" i="7"/>
  <c r="E77" i="7"/>
  <c r="E78" i="7"/>
  <c r="E79" i="7"/>
  <c r="E80" i="7"/>
  <c r="E81" i="7"/>
  <c r="E72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54" i="7"/>
  <c r="E52" i="7"/>
  <c r="E53" i="7"/>
  <c r="E48" i="7"/>
  <c r="E49" i="7"/>
  <c r="E50" i="7"/>
  <c r="E51" i="7"/>
  <c r="E47" i="7"/>
  <c r="E38" i="7"/>
  <c r="E39" i="7"/>
  <c r="E40" i="7"/>
  <c r="E41" i="7"/>
  <c r="E42" i="7"/>
  <c r="E43" i="7"/>
  <c r="E44" i="7"/>
  <c r="E45" i="7"/>
  <c r="E46" i="7"/>
  <c r="E37" i="7"/>
  <c r="E30" i="7"/>
  <c r="E31" i="7"/>
  <c r="E32" i="7"/>
  <c r="E33" i="7"/>
  <c r="E34" i="7"/>
  <c r="E35" i="7"/>
  <c r="E36" i="7"/>
  <c r="E29" i="7"/>
  <c r="E24" i="7"/>
  <c r="E25" i="7"/>
  <c r="E26" i="7"/>
  <c r="E27" i="7"/>
  <c r="E28" i="7"/>
  <c r="E23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7" i="7"/>
  <c r="L8" i="8"/>
  <c r="M153" i="6"/>
  <c r="D153" i="6"/>
  <c r="E153" i="6"/>
  <c r="F153" i="6"/>
  <c r="G153" i="6"/>
  <c r="H153" i="6"/>
  <c r="I153" i="6"/>
  <c r="J153" i="6"/>
  <c r="K153" i="6"/>
  <c r="L153" i="6"/>
  <c r="C153" i="6"/>
  <c r="M152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07" i="6"/>
  <c r="M106" i="6"/>
  <c r="M101" i="6"/>
  <c r="M104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2" i="6"/>
  <c r="M103" i="6"/>
  <c r="M105" i="6"/>
  <c r="M87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70" i="6"/>
  <c r="M69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53" i="6"/>
  <c r="M52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35" i="6"/>
  <c r="M34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8" i="6"/>
</calcChain>
</file>

<file path=xl/sharedStrings.xml><?xml version="1.0" encoding="utf-8"?>
<sst xmlns="http://schemas.openxmlformats.org/spreadsheetml/2006/main" count="430" uniqueCount="230">
  <si>
    <t>M</t>
  </si>
  <si>
    <t>F</t>
  </si>
  <si>
    <t>Agricultural Engineering</t>
  </si>
  <si>
    <t>Animal Ecology</t>
  </si>
  <si>
    <t>Apparel, Merchandising, and Design</t>
  </si>
  <si>
    <t>Interior Design</t>
  </si>
  <si>
    <t>Accounting</t>
  </si>
  <si>
    <t>Advertising</t>
  </si>
  <si>
    <t>Aerospace Engineering</t>
  </si>
  <si>
    <t>Agricultural Business</t>
  </si>
  <si>
    <t>Agriculture Specials</t>
  </si>
  <si>
    <t>Agricultural Studies</t>
  </si>
  <si>
    <t>Agricultural and Life Sciences Education</t>
  </si>
  <si>
    <t>Agronomy</t>
  </si>
  <si>
    <t>Animal Science</t>
  </si>
  <si>
    <t>Anthropology</t>
  </si>
  <si>
    <t>Architecture-Professional Degree</t>
  </si>
  <si>
    <t>Art and Design (Bachelor of Arts)</t>
  </si>
  <si>
    <t>Graphic Design</t>
  </si>
  <si>
    <t>Integrated Studio Arts</t>
  </si>
  <si>
    <t>Agricultural Systems Technology</t>
  </si>
  <si>
    <t>Bioinformatics and Computational Biology</t>
  </si>
  <si>
    <t>Biochemistry</t>
  </si>
  <si>
    <t>Biology</t>
  </si>
  <si>
    <t>Biology (AGLS)</t>
  </si>
  <si>
    <t>Biological/Pre-Medical Illustration</t>
  </si>
  <si>
    <t>Biological Systems Engineering</t>
  </si>
  <si>
    <t>Business Specials (Non-Degree)</t>
  </si>
  <si>
    <t>Business Undeclared</t>
  </si>
  <si>
    <t>Business Economics</t>
  </si>
  <si>
    <t>Civil Engineering</t>
  </si>
  <si>
    <t>Community and Regional Planning</t>
  </si>
  <si>
    <t>Chemical Engineering</t>
  </si>
  <si>
    <t>Chemistry</t>
  </si>
  <si>
    <t>Computer Science</t>
  </si>
  <si>
    <t>Communication Studies</t>
  </si>
  <si>
    <t>Construction Engineering</t>
  </si>
  <si>
    <t>Computer Engineering</t>
  </si>
  <si>
    <t>Design</t>
  </si>
  <si>
    <t>Dietetics (AGLS)</t>
  </si>
  <si>
    <t>Dietetics (H SCI)</t>
  </si>
  <si>
    <t>Design Undeclared</t>
  </si>
  <si>
    <t>Design Specials (Non-Degree)</t>
  </si>
  <si>
    <t>Dairy Science</t>
  </si>
  <si>
    <t>Electrical Engineering</t>
  </si>
  <si>
    <t>Early Childhood Education</t>
  </si>
  <si>
    <t>Economics</t>
  </si>
  <si>
    <t>Education</t>
  </si>
  <si>
    <t>Elementary Education</t>
  </si>
  <si>
    <t>English</t>
  </si>
  <si>
    <t>Engineering</t>
  </si>
  <si>
    <t>Engineering Specials (Non-Degree)</t>
  </si>
  <si>
    <t>Environmental Science (AGLS)</t>
  </si>
  <si>
    <t>Environmental Science (LAS)</t>
  </si>
  <si>
    <t>Entomology</t>
  </si>
  <si>
    <t>Event Management</t>
  </si>
  <si>
    <t>Financial Counseling and Planning</t>
  </si>
  <si>
    <t>Family and Consumer Science Education and Studies</t>
  </si>
  <si>
    <t>Finance</t>
  </si>
  <si>
    <t>Forestry</t>
  </si>
  <si>
    <t>Food Science (AGLS)</t>
  </si>
  <si>
    <t>Food Science (H SCI)</t>
  </si>
  <si>
    <t>Genetics (AGLS)</t>
  </si>
  <si>
    <t>Genetics (LAS)</t>
  </si>
  <si>
    <t>General Preveterinary Medicine</t>
  </si>
  <si>
    <t>Geology</t>
  </si>
  <si>
    <t>Global Resource Systems</t>
  </si>
  <si>
    <t>Human Sciences</t>
  </si>
  <si>
    <t>History</t>
  </si>
  <si>
    <t>Horticulture</t>
  </si>
  <si>
    <t>Human Sciences Special (Non-Degree)</t>
  </si>
  <si>
    <t>Hospitality Management</t>
  </si>
  <si>
    <t>Industrial Engineering</t>
  </si>
  <si>
    <t>Industrial Technology</t>
  </si>
  <si>
    <t>Industrial Design</t>
  </si>
  <si>
    <t>Interdisciplinary Studies</t>
  </si>
  <si>
    <t>Journalism and Mass Communication</t>
  </si>
  <si>
    <t>Kinesiology</t>
  </si>
  <si>
    <t>Kinesiology and Health</t>
  </si>
  <si>
    <t>Landscape Architecture</t>
  </si>
  <si>
    <t>Liberal Studies</t>
  </si>
  <si>
    <t>Liberal Arts and Sciences Specials (Non-Degree)</t>
  </si>
  <si>
    <t>Linguistics</t>
  </si>
  <si>
    <t>Mechanical Engineering</t>
  </si>
  <si>
    <t>Materials Engineering</t>
  </si>
  <si>
    <t>Mathematics</t>
  </si>
  <si>
    <t>Management</t>
  </si>
  <si>
    <t>Microbiology</t>
  </si>
  <si>
    <t>Management Information Systems</t>
  </si>
  <si>
    <t>Marketing</t>
  </si>
  <si>
    <t>Meteorology</t>
  </si>
  <si>
    <t>Music</t>
  </si>
  <si>
    <t>Nutritional Science (AGLS)</t>
  </si>
  <si>
    <t>Nutritional Science (H SCI)</t>
  </si>
  <si>
    <t>Open Option (LAS)</t>
  </si>
  <si>
    <t>Pre-Architecture</t>
  </si>
  <si>
    <t>Pre-Athletic Training</t>
  </si>
  <si>
    <t>Pre-Business</t>
  </si>
  <si>
    <t>Pre-Interior Design</t>
  </si>
  <si>
    <t>Pre-Integrated Studio Arts</t>
  </si>
  <si>
    <t>Pre-Liberal Studies</t>
  </si>
  <si>
    <t>Preparation For Human Medicine</t>
  </si>
  <si>
    <t>Public Relations</t>
  </si>
  <si>
    <t>Pre-Biological/Pre-Medical Illustration</t>
  </si>
  <si>
    <t>Pre-Diet and Exercise (H SCI)</t>
  </si>
  <si>
    <t>Performing Arts</t>
  </si>
  <si>
    <t>Philosophy</t>
  </si>
  <si>
    <t>Physics</t>
  </si>
  <si>
    <t>Political Science</t>
  </si>
  <si>
    <t>Psychology</t>
  </si>
  <si>
    <t>Religious Studies</t>
  </si>
  <si>
    <t>Software Engineering</t>
  </si>
  <si>
    <t>Supply Chain Management</t>
  </si>
  <si>
    <t>Statistics</t>
  </si>
  <si>
    <t>Technical Communication</t>
  </si>
  <si>
    <t>Veterinary Medicine</t>
  </si>
  <si>
    <t>World Languages and Cultures</t>
  </si>
  <si>
    <t>Agricultural and Biosystems Engineering</t>
  </si>
  <si>
    <t>Agricultural and Biosystems Engineering (AGLS)</t>
  </si>
  <si>
    <t>Apparel, Events, and Hospitality Management</t>
  </si>
  <si>
    <t>Agricultural Education and Studies</t>
  </si>
  <si>
    <t>Architecture</t>
  </si>
  <si>
    <t>Biomedical Sciences</t>
  </si>
  <si>
    <t>Biochemistry, Biophysics and Molecular Biol (AGLS)</t>
  </si>
  <si>
    <t>Biochemistry, Biophysics and Molecular Biol (LAS)</t>
  </si>
  <si>
    <t>Business Administration</t>
  </si>
  <si>
    <t>Chemical and Biological Engineering</t>
  </si>
  <si>
    <t>Civil, Construction and Environmental Engineering</t>
  </si>
  <si>
    <t>Electrical and Computer Engineering</t>
  </si>
  <si>
    <t>Economics (AGLS)</t>
  </si>
  <si>
    <t>Economics (LAS)</t>
  </si>
  <si>
    <t>Ecology, Evolution and Organismal Biology (AGLS)</t>
  </si>
  <si>
    <t>Ecology, Evolution and Organismal Biology (LAS)</t>
  </si>
  <si>
    <t>Family and Consumer Sciences</t>
  </si>
  <si>
    <t>Food Science and Human Nutrition (AGLS)</t>
  </si>
  <si>
    <t>Food Science and Human Nutrition (H SCI)</t>
  </si>
  <si>
    <t>Genetics Development and Cell Biology (AGLS)</t>
  </si>
  <si>
    <t>Genetics Development and Cell Biology (LAS)</t>
  </si>
  <si>
    <t>Geological and Atmospheric Sciences</t>
  </si>
  <si>
    <t>Human Computer Interaction</t>
  </si>
  <si>
    <t>Human Development and Family Studies</t>
  </si>
  <si>
    <t>Materials Science and Engineering</t>
  </si>
  <si>
    <t>Natural Resource Ecology and Management</t>
  </si>
  <si>
    <t>Physics and Astronomy</t>
  </si>
  <si>
    <t>Plant Biology</t>
  </si>
  <si>
    <t>Seed Technology and Business</t>
  </si>
  <si>
    <t>Systems Engineering</t>
  </si>
  <si>
    <t>Toxicology</t>
  </si>
  <si>
    <t>Undeclared</t>
  </si>
  <si>
    <t>Veterinary Microbiology &amp; Prev Med</t>
  </si>
  <si>
    <t>Veterinary Pathology</t>
  </si>
  <si>
    <t>Veterinary Diag &amp; Prod Animal Med</t>
  </si>
  <si>
    <t>Grand Total</t>
  </si>
  <si>
    <t>UG</t>
  </si>
  <si>
    <t>Grad</t>
  </si>
  <si>
    <t>Business</t>
  </si>
  <si>
    <t>Business Total</t>
  </si>
  <si>
    <t>Design Total</t>
  </si>
  <si>
    <t>Engineering Total</t>
  </si>
  <si>
    <t>Human Sciences Total</t>
  </si>
  <si>
    <t>IOWA STATE UNIVERSITY OF SCIENCE AND TECHNOLOGY</t>
  </si>
  <si>
    <t>OFFICE OF THE REGISTRAR</t>
  </si>
  <si>
    <t>Veterinary Medicine Total</t>
  </si>
  <si>
    <t>Male</t>
  </si>
  <si>
    <t>Female</t>
  </si>
  <si>
    <t>VM3</t>
  </si>
  <si>
    <t>VM4</t>
  </si>
  <si>
    <t>Freshmen</t>
  </si>
  <si>
    <t>Sophomores</t>
  </si>
  <si>
    <t>Juniors</t>
  </si>
  <si>
    <t>Seniors</t>
  </si>
  <si>
    <t>Prof</t>
  </si>
  <si>
    <t>Art and Visual Culture</t>
  </si>
  <si>
    <t>Engineering Management</t>
  </si>
  <si>
    <t>Culinary Food Science - Agriculture</t>
  </si>
  <si>
    <t>Culinary Food Science - Human Sciences</t>
  </si>
  <si>
    <t>Data Science</t>
  </si>
  <si>
    <t>Entrepreneurship</t>
  </si>
  <si>
    <t>Women's and Gender Studies</t>
  </si>
  <si>
    <t>Actuarial Science</t>
  </si>
  <si>
    <t>Industrial and Manufacturing Systems Engineering</t>
  </si>
  <si>
    <t>Information Systems and Business Analytics</t>
  </si>
  <si>
    <t>Cyber Security Engineering</t>
  </si>
  <si>
    <t>Biochemistry (AGLS)</t>
  </si>
  <si>
    <t>Business Analytics</t>
  </si>
  <si>
    <t>Criminal Justice</t>
  </si>
  <si>
    <t>Total</t>
  </si>
  <si>
    <t xml:space="preserve"> Total</t>
  </si>
  <si>
    <t>College</t>
  </si>
  <si>
    <t>Major</t>
  </si>
  <si>
    <t>Major/Curriculum</t>
  </si>
  <si>
    <t>Ungergraduates</t>
  </si>
  <si>
    <t>VM1</t>
  </si>
  <si>
    <t>VM2</t>
  </si>
  <si>
    <t>Department</t>
  </si>
  <si>
    <t>Graduates</t>
  </si>
  <si>
    <t>Non-degree</t>
  </si>
  <si>
    <t>Non-Degree</t>
  </si>
  <si>
    <t>Agriculture &amp; Life Sciences</t>
  </si>
  <si>
    <t>Agriculture &amp; Life Sciences Total</t>
  </si>
  <si>
    <t>Environmental Engineering</t>
  </si>
  <si>
    <t>Liberal Arts &amp; Sciences</t>
  </si>
  <si>
    <t>Sociology</t>
  </si>
  <si>
    <t>Liberal Arts &amp; Sciences Total</t>
  </si>
  <si>
    <t>Interdisciplinary</t>
  </si>
  <si>
    <t>Neuroscience</t>
  </si>
  <si>
    <t>Interdisciplinary Total</t>
  </si>
  <si>
    <t>Agriculture and Life Sciences Exploration</t>
  </si>
  <si>
    <t>Human Resource Management</t>
  </si>
  <si>
    <t>Pre-Business Administration</t>
  </si>
  <si>
    <t>Pre-Industrial Design</t>
  </si>
  <si>
    <t>Preprofessional Health Programs</t>
  </si>
  <si>
    <t>Veterinary Clinical Science</t>
  </si>
  <si>
    <t>Enrollment Statistics for Summer Session 2023</t>
  </si>
  <si>
    <t>Enrollment Statistics for Summer 2023</t>
  </si>
  <si>
    <t xml:space="preserve">     </t>
  </si>
  <si>
    <t>Agricultural and Rural Policy Studies</t>
  </si>
  <si>
    <t>Pre-Diet and Exercise (AGLS)</t>
  </si>
  <si>
    <t>Healthcare Management</t>
  </si>
  <si>
    <t>Pre-Community and Regional Planning</t>
  </si>
  <si>
    <t>Diet and Exercise (H SCI)</t>
  </si>
  <si>
    <t>Nursing (H SCI)</t>
  </si>
  <si>
    <t>Climate Science</t>
  </si>
  <si>
    <t>Speech Communication</t>
  </si>
  <si>
    <t>Liberal Arts and Sciences Certificate (Non-Degree)</t>
  </si>
  <si>
    <t>Plant Pathology/Entomology/Microbiology</t>
  </si>
  <si>
    <t>Sociology &amp; Criminal Justice (AGLS)</t>
  </si>
  <si>
    <t>Management and Entrepreneurship</t>
  </si>
  <si>
    <t>Sociology &amp; Criminal Justice (LAS)</t>
  </si>
  <si>
    <t>Cyber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</si>
</sst>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sz val="12"/>
      <name val="Helv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7" fontId="2" fillId="0" borderId="0" xfId="0" applyNumberFormat="1" applyFont="1" applyFill="1" applyAlignment="1">
      <alignment vertical="top"/>
    </xf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NumberFormat="1" applyFill="1"/>
    <xf numFmtId="9" fontId="0" fillId="0" borderId="0" xfId="3" applyFont="1"/>
    <xf numFmtId="9" fontId="0" fillId="0" borderId="0" xfId="3" applyNumberFormat="1" applyFont="1"/>
    <xf numFmtId="37" fontId="3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right"/>
    </xf>
    <xf numFmtId="37" fontId="6" fillId="0" borderId="0" xfId="0" applyNumberFormat="1" applyFont="1" applyFill="1" applyAlignment="1">
      <alignment vertical="top"/>
    </xf>
    <xf numFmtId="0" fontId="0" fillId="0" borderId="2" xfId="0" applyFill="1" applyBorder="1"/>
    <xf numFmtId="0" fontId="0" fillId="0" borderId="2" xfId="0" applyFill="1" applyBorder="1" applyAlignment="1">
      <alignment horizontal="right"/>
    </xf>
    <xf numFmtId="0" fontId="5" fillId="0" borderId="0" xfId="0" applyFont="1" applyFill="1"/>
    <xf numFmtId="0" fontId="0" fillId="0" borderId="2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5" fillId="0" borderId="0" xfId="0" applyFont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2" xfId="0" applyNumberFormat="1" applyBorder="1"/>
    <xf numFmtId="164" fontId="8" fillId="0" borderId="0" xfId="4" applyNumberFormat="1" applyFont="1" applyAlignment="1"/>
    <xf numFmtId="0" fontId="7" fillId="0" borderId="0" xfId="0" applyFont="1" applyAlignment="1">
      <alignment horizontal="left"/>
    </xf>
    <xf numFmtId="0" fontId="7" fillId="0" borderId="0" xfId="0" applyNumberFormat="1" applyFont="1" applyAlignment="1">
      <alignment horizontal="right"/>
    </xf>
    <xf numFmtId="0" fontId="7" fillId="0" borderId="0" xfId="0" applyNumberFormat="1" applyFont="1"/>
    <xf numFmtId="0" fontId="7" fillId="0" borderId="0" xfId="0" applyFont="1"/>
    <xf numFmtId="3" fontId="0" fillId="0" borderId="0" xfId="0" applyNumberFormat="1"/>
    <xf numFmtId="0" fontId="0" fillId="0" borderId="0" xfId="0" applyNumberFormat="1" applyFill="1" applyBorder="1"/>
    <xf numFmtId="37" fontId="3" fillId="0" borderId="0" xfId="0" applyNumberFormat="1" applyFont="1" applyFill="1" applyAlignment="1">
      <alignment horizontal="center"/>
    </xf>
    <xf numFmtId="164" fontId="8" fillId="0" borderId="0" xfId="4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</cellXfs>
  <cellStyles count="5">
    <cellStyle name="Comma" xfId="4" builtinId="3"/>
    <cellStyle name="Comma 2" xfId="2" xr:uid="{00000000-0005-0000-0000-000001000000}"/>
    <cellStyle name="Normal" xfId="0" builtinId="0"/>
    <cellStyle name="Normal 2" xfId="1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sqref="A1:F1"/>
    </sheetView>
  </sheetViews>
  <sheetFormatPr defaultRowHeight="15.75" x14ac:dyDescent="0.25"/>
  <cols>
    <col min="2" max="2" width="15.5" customWidth="1"/>
    <col min="3" max="4" width="12.75" style="2" customWidth="1"/>
    <col min="5" max="5" width="12.75" customWidth="1"/>
    <col min="6" max="6" width="10.375" bestFit="1" customWidth="1"/>
  </cols>
  <sheetData>
    <row r="1" spans="1:12" x14ac:dyDescent="0.25">
      <c r="A1" s="31" t="s">
        <v>160</v>
      </c>
      <c r="B1" s="31"/>
      <c r="C1" s="31"/>
      <c r="D1" s="31"/>
      <c r="E1" s="31"/>
      <c r="F1" s="31"/>
    </row>
    <row r="2" spans="1:12" x14ac:dyDescent="0.25">
      <c r="A2" s="31" t="s">
        <v>161</v>
      </c>
      <c r="B2" s="31"/>
      <c r="C2" s="31"/>
      <c r="D2" s="31"/>
      <c r="E2" s="31"/>
      <c r="F2" s="31"/>
    </row>
    <row r="3" spans="1:12" x14ac:dyDescent="0.25">
      <c r="A3" s="31" t="s">
        <v>213</v>
      </c>
      <c r="B3" s="31"/>
      <c r="C3" s="31"/>
      <c r="D3" s="31"/>
      <c r="E3" s="31"/>
      <c r="F3" s="31"/>
    </row>
    <row r="4" spans="1:12" x14ac:dyDescent="0.25">
      <c r="A4" s="32"/>
      <c r="B4" s="32"/>
      <c r="C4" s="32"/>
      <c r="D4" s="32"/>
      <c r="E4" s="32"/>
      <c r="F4" s="32"/>
      <c r="G4" s="24"/>
      <c r="H4" s="24"/>
      <c r="I4" s="24"/>
    </row>
    <row r="5" spans="1:12" x14ac:dyDescent="0.25">
      <c r="A5" s="11"/>
      <c r="B5" s="11"/>
      <c r="C5" s="11"/>
      <c r="D5" s="11"/>
      <c r="E5" s="11"/>
      <c r="F5" s="11"/>
    </row>
    <row r="6" spans="1:12" x14ac:dyDescent="0.25">
      <c r="A6" s="11"/>
      <c r="C6"/>
      <c r="D6" s="11"/>
      <c r="E6" s="11"/>
      <c r="F6" s="11"/>
    </row>
    <row r="7" spans="1:12" x14ac:dyDescent="0.25">
      <c r="A7" s="11"/>
      <c r="C7"/>
      <c r="D7" s="11"/>
      <c r="E7" s="11"/>
      <c r="F7" s="11"/>
    </row>
    <row r="9" spans="1:12" x14ac:dyDescent="0.25">
      <c r="E9" s="2"/>
    </row>
    <row r="10" spans="1:12" x14ac:dyDescent="0.25">
      <c r="C10" s="12" t="s">
        <v>163</v>
      </c>
      <c r="D10" s="12" t="s">
        <v>164</v>
      </c>
      <c r="E10" s="12" t="s">
        <v>186</v>
      </c>
    </row>
    <row r="11" spans="1:12" ht="39" customHeight="1" x14ac:dyDescent="0.25">
      <c r="B11" s="3" t="s">
        <v>153</v>
      </c>
      <c r="C11" s="5">
        <v>3174</v>
      </c>
      <c r="D11" s="5">
        <v>2544</v>
      </c>
      <c r="E11" s="1">
        <v>5718</v>
      </c>
      <c r="G11" s="9"/>
      <c r="J11" s="29"/>
      <c r="K11" s="29"/>
      <c r="L11" s="29"/>
    </row>
    <row r="12" spans="1:12" ht="38.25" customHeight="1" x14ac:dyDescent="0.25">
      <c r="B12" s="3" t="s">
        <v>171</v>
      </c>
      <c r="C12" s="5">
        <v>30</v>
      </c>
      <c r="D12" s="5">
        <v>131</v>
      </c>
      <c r="E12" s="1">
        <v>161</v>
      </c>
      <c r="G12" s="9"/>
    </row>
    <row r="13" spans="1:12" ht="38.25" customHeight="1" x14ac:dyDescent="0.25">
      <c r="B13" s="3" t="s">
        <v>154</v>
      </c>
      <c r="C13" s="5">
        <v>1411</v>
      </c>
      <c r="D13" s="5">
        <v>1178</v>
      </c>
      <c r="E13" s="1">
        <v>2589</v>
      </c>
      <c r="G13" s="10"/>
      <c r="J13" s="29"/>
      <c r="K13" s="29"/>
      <c r="L13" s="29"/>
    </row>
    <row r="14" spans="1:12" ht="41.25" customHeight="1" x14ac:dyDescent="0.25">
      <c r="B14" s="25" t="s">
        <v>187</v>
      </c>
      <c r="C14" s="26">
        <v>4615</v>
      </c>
      <c r="D14" s="26">
        <v>3853</v>
      </c>
      <c r="E14" s="27">
        <v>8468</v>
      </c>
      <c r="J14" s="29"/>
      <c r="K14" s="29"/>
      <c r="L14" s="29"/>
    </row>
    <row r="15" spans="1:12" ht="20.100000000000001" customHeight="1" x14ac:dyDescent="0.25">
      <c r="C15"/>
      <c r="D15"/>
    </row>
    <row r="16" spans="1:12" ht="20.100000000000001" customHeight="1" x14ac:dyDescent="0.25">
      <c r="C16"/>
      <c r="D16"/>
    </row>
    <row r="17" spans="3:4" ht="20.100000000000001" customHeight="1" x14ac:dyDescent="0.25">
      <c r="C17"/>
      <c r="D17"/>
    </row>
    <row r="18" spans="3:4" x14ac:dyDescent="0.25">
      <c r="C18"/>
      <c r="D18"/>
    </row>
    <row r="19" spans="3:4" x14ac:dyDescent="0.25">
      <c r="C19"/>
      <c r="D19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8"/>
  <sheetViews>
    <sheetView zoomScale="80" zoomScaleNormal="80" workbookViewId="0">
      <selection activeCell="C6" sqref="C6:D6"/>
    </sheetView>
  </sheetViews>
  <sheetFormatPr defaultColWidth="9" defaultRowHeight="15.75" x14ac:dyDescent="0.25"/>
  <cols>
    <col min="1" max="1" width="24.375" style="6" customWidth="1"/>
    <col min="2" max="2" width="44.5" style="6" customWidth="1"/>
    <col min="3" max="10" width="5.625" style="6" customWidth="1"/>
    <col min="11" max="11" width="5.625" style="7" customWidth="1"/>
    <col min="12" max="12" width="5.625" style="6" customWidth="1"/>
    <col min="13" max="13" width="10.625" style="6" customWidth="1"/>
    <col min="14" max="14" width="13.125" style="6" customWidth="1"/>
    <col min="15" max="15" width="10.625" style="6" customWidth="1"/>
    <col min="16" max="16" width="3.5" style="6" customWidth="1"/>
    <col min="17" max="17" width="8.25" style="6" customWidth="1"/>
    <col min="18" max="28" width="8.375" style="6" customWidth="1"/>
    <col min="29" max="16384" width="9" style="6"/>
  </cols>
  <sheetData>
    <row r="1" spans="1:15" ht="18" x14ac:dyDescent="0.25">
      <c r="A1" s="4" t="s">
        <v>160</v>
      </c>
    </row>
    <row r="2" spans="1:15" ht="18" x14ac:dyDescent="0.25">
      <c r="A2" s="4" t="s">
        <v>161</v>
      </c>
    </row>
    <row r="3" spans="1:15" ht="18" x14ac:dyDescent="0.25">
      <c r="A3" s="4" t="s">
        <v>214</v>
      </c>
    </row>
    <row r="4" spans="1:15" x14ac:dyDescent="0.25">
      <c r="A4" s="16" t="s">
        <v>191</v>
      </c>
    </row>
    <row r="6" spans="1:15" x14ac:dyDescent="0.25">
      <c r="C6" s="33" t="s">
        <v>167</v>
      </c>
      <c r="D6" s="33"/>
      <c r="E6" s="33" t="s">
        <v>168</v>
      </c>
      <c r="F6" s="33"/>
      <c r="G6" s="33" t="s">
        <v>169</v>
      </c>
      <c r="H6" s="33"/>
      <c r="I6" s="33" t="s">
        <v>170</v>
      </c>
      <c r="J6" s="33"/>
      <c r="K6" s="33" t="s">
        <v>196</v>
      </c>
      <c r="L6" s="33"/>
      <c r="M6" s="7" t="s">
        <v>186</v>
      </c>
      <c r="N6"/>
      <c r="O6"/>
    </row>
    <row r="7" spans="1:15" ht="16.5" thickBot="1" x14ac:dyDescent="0.3">
      <c r="A7" s="14" t="s">
        <v>188</v>
      </c>
      <c r="B7" s="14" t="s">
        <v>190</v>
      </c>
      <c r="C7" s="15" t="s">
        <v>0</v>
      </c>
      <c r="D7" s="15" t="s">
        <v>1</v>
      </c>
      <c r="E7" s="15" t="s">
        <v>0</v>
      </c>
      <c r="F7" s="15" t="s">
        <v>1</v>
      </c>
      <c r="G7" s="15" t="s">
        <v>0</v>
      </c>
      <c r="H7" s="15" t="s">
        <v>1</v>
      </c>
      <c r="I7" s="15" t="s">
        <v>0</v>
      </c>
      <c r="J7" s="15" t="s">
        <v>1</v>
      </c>
      <c r="K7" s="15" t="s">
        <v>0</v>
      </c>
      <c r="L7" s="15" t="s">
        <v>1</v>
      </c>
      <c r="M7" s="15"/>
      <c r="N7"/>
      <c r="O7"/>
    </row>
    <row r="8" spans="1:15" x14ac:dyDescent="0.25">
      <c r="A8" s="6" t="s">
        <v>198</v>
      </c>
      <c r="B8" s="6" t="s">
        <v>9</v>
      </c>
      <c r="C8" s="8">
        <v>1</v>
      </c>
      <c r="D8" s="8">
        <v>2</v>
      </c>
      <c r="E8" s="8">
        <v>3</v>
      </c>
      <c r="F8" s="8">
        <v>2</v>
      </c>
      <c r="G8" s="8">
        <v>8</v>
      </c>
      <c r="H8" s="8">
        <v>2</v>
      </c>
      <c r="I8" s="8">
        <v>3</v>
      </c>
      <c r="J8" s="8">
        <v>7</v>
      </c>
      <c r="K8" s="8"/>
      <c r="L8" s="8" t="s">
        <v>215</v>
      </c>
      <c r="M8" s="8">
        <f>SUM(C8:L8)</f>
        <v>28</v>
      </c>
      <c r="N8"/>
      <c r="O8"/>
    </row>
    <row r="9" spans="1:15" x14ac:dyDescent="0.25">
      <c r="B9" s="6" t="s">
        <v>11</v>
      </c>
      <c r="C9" s="8">
        <v>2</v>
      </c>
      <c r="D9" s="8"/>
      <c r="E9" s="8">
        <v>4</v>
      </c>
      <c r="F9" s="8">
        <v>1</v>
      </c>
      <c r="G9" s="8">
        <v>4</v>
      </c>
      <c r="H9" s="8">
        <v>1</v>
      </c>
      <c r="I9" s="8">
        <v>15</v>
      </c>
      <c r="J9" s="8">
        <v>4</v>
      </c>
      <c r="K9" s="8"/>
      <c r="L9" s="8" t="s">
        <v>215</v>
      </c>
      <c r="M9" s="8">
        <f t="shared" ref="M9:M33" si="0">SUM(C9:L9)</f>
        <v>31</v>
      </c>
      <c r="N9"/>
      <c r="O9"/>
    </row>
    <row r="10" spans="1:15" x14ac:dyDescent="0.25">
      <c r="B10" s="6" t="s">
        <v>20</v>
      </c>
      <c r="C10" s="8">
        <v>1</v>
      </c>
      <c r="D10" s="8"/>
      <c r="E10" s="8">
        <v>5</v>
      </c>
      <c r="F10" s="8"/>
      <c r="G10" s="8">
        <v>14</v>
      </c>
      <c r="H10" s="8">
        <v>2</v>
      </c>
      <c r="I10" s="8">
        <v>9</v>
      </c>
      <c r="J10" s="8">
        <v>1</v>
      </c>
      <c r="K10" s="8"/>
      <c r="L10" s="8" t="s">
        <v>215</v>
      </c>
      <c r="M10" s="8">
        <f t="shared" si="0"/>
        <v>32</v>
      </c>
      <c r="N10"/>
      <c r="O10"/>
    </row>
    <row r="11" spans="1:15" x14ac:dyDescent="0.25">
      <c r="B11" s="6" t="s">
        <v>12</v>
      </c>
      <c r="C11" s="8"/>
      <c r="D11" s="8"/>
      <c r="E11" s="8"/>
      <c r="F11" s="8">
        <v>1</v>
      </c>
      <c r="G11" s="8"/>
      <c r="H11" s="8">
        <v>2</v>
      </c>
      <c r="I11" s="8">
        <v>2</v>
      </c>
      <c r="J11" s="8">
        <v>5</v>
      </c>
      <c r="K11" s="8"/>
      <c r="L11" s="8" t="s">
        <v>215</v>
      </c>
      <c r="M11" s="8">
        <f t="shared" si="0"/>
        <v>10</v>
      </c>
      <c r="N11"/>
      <c r="O11"/>
    </row>
    <row r="12" spans="1:15" x14ac:dyDescent="0.25">
      <c r="B12" s="6" t="s">
        <v>216</v>
      </c>
      <c r="C12" s="8"/>
      <c r="D12" s="8"/>
      <c r="E12" s="8"/>
      <c r="F12" s="8"/>
      <c r="G12" s="8"/>
      <c r="H12" s="8">
        <v>1</v>
      </c>
      <c r="I12" s="8"/>
      <c r="J12" s="8">
        <v>4</v>
      </c>
      <c r="K12" s="8"/>
      <c r="L12" s="8" t="s">
        <v>215</v>
      </c>
      <c r="M12" s="8">
        <f t="shared" si="0"/>
        <v>5</v>
      </c>
      <c r="N12"/>
      <c r="O12"/>
    </row>
    <row r="13" spans="1:15" x14ac:dyDescent="0.25">
      <c r="B13" s="6" t="s">
        <v>10</v>
      </c>
      <c r="C13" s="8"/>
      <c r="D13" s="8"/>
      <c r="E13" s="8"/>
      <c r="F13" s="8"/>
      <c r="G13" s="8"/>
      <c r="H13" s="8"/>
      <c r="I13" s="8"/>
      <c r="J13" s="8"/>
      <c r="K13" s="8">
        <v>14</v>
      </c>
      <c r="L13" s="8">
        <v>34</v>
      </c>
      <c r="M13" s="8">
        <f t="shared" si="0"/>
        <v>48</v>
      </c>
      <c r="N13"/>
      <c r="O13"/>
    </row>
    <row r="14" spans="1:15" x14ac:dyDescent="0.25">
      <c r="B14" s="6" t="s">
        <v>207</v>
      </c>
      <c r="C14" s="8"/>
      <c r="D14" s="8"/>
      <c r="E14" s="8">
        <v>1</v>
      </c>
      <c r="F14" s="8"/>
      <c r="G14" s="8"/>
      <c r="H14" s="8"/>
      <c r="I14" s="8"/>
      <c r="J14" s="8"/>
      <c r="K14" s="8"/>
      <c r="L14" s="8" t="s">
        <v>215</v>
      </c>
      <c r="M14" s="8">
        <f t="shared" si="0"/>
        <v>1</v>
      </c>
      <c r="N14"/>
      <c r="O14"/>
    </row>
    <row r="15" spans="1:15" x14ac:dyDescent="0.25">
      <c r="B15" s="6" t="s">
        <v>13</v>
      </c>
      <c r="C15" s="8">
        <v>1</v>
      </c>
      <c r="D15" s="8"/>
      <c r="E15" s="8">
        <v>1</v>
      </c>
      <c r="F15" s="8">
        <v>2</v>
      </c>
      <c r="G15" s="8">
        <v>1</v>
      </c>
      <c r="H15" s="8">
        <v>2</v>
      </c>
      <c r="I15" s="8">
        <v>5</v>
      </c>
      <c r="J15" s="8">
        <v>3</v>
      </c>
      <c r="K15" s="8"/>
      <c r="L15" s="8" t="s">
        <v>215</v>
      </c>
      <c r="M15" s="8">
        <f t="shared" si="0"/>
        <v>15</v>
      </c>
      <c r="N15"/>
      <c r="O15"/>
    </row>
    <row r="16" spans="1:15" x14ac:dyDescent="0.25">
      <c r="B16" s="6" t="s">
        <v>3</v>
      </c>
      <c r="C16" s="8">
        <v>1</v>
      </c>
      <c r="D16" s="8">
        <v>2</v>
      </c>
      <c r="E16" s="8">
        <v>7</v>
      </c>
      <c r="F16" s="8">
        <v>8</v>
      </c>
      <c r="G16" s="8">
        <v>2</v>
      </c>
      <c r="H16" s="8">
        <v>16</v>
      </c>
      <c r="I16" s="8">
        <v>9</v>
      </c>
      <c r="J16" s="8">
        <v>32</v>
      </c>
      <c r="K16" s="8"/>
      <c r="L16" s="8" t="s">
        <v>215</v>
      </c>
      <c r="M16" s="8">
        <f t="shared" si="0"/>
        <v>77</v>
      </c>
      <c r="N16"/>
      <c r="O16"/>
    </row>
    <row r="17" spans="2:15" x14ac:dyDescent="0.25">
      <c r="B17" s="6" t="s">
        <v>14</v>
      </c>
      <c r="C17" s="8"/>
      <c r="D17" s="8">
        <v>5</v>
      </c>
      <c r="E17" s="8">
        <v>1</v>
      </c>
      <c r="F17" s="8">
        <v>24</v>
      </c>
      <c r="G17" s="8">
        <v>4</v>
      </c>
      <c r="H17" s="8">
        <v>56</v>
      </c>
      <c r="I17" s="8">
        <v>10</v>
      </c>
      <c r="J17" s="8">
        <v>79</v>
      </c>
      <c r="K17" s="8"/>
      <c r="L17" s="8" t="s">
        <v>215</v>
      </c>
      <c r="M17" s="8">
        <f t="shared" si="0"/>
        <v>179</v>
      </c>
      <c r="N17"/>
      <c r="O17"/>
    </row>
    <row r="18" spans="2:15" x14ac:dyDescent="0.25">
      <c r="B18" s="6" t="s">
        <v>183</v>
      </c>
      <c r="C18" s="8"/>
      <c r="D18" s="8">
        <v>1</v>
      </c>
      <c r="E18" s="8"/>
      <c r="F18" s="8">
        <v>2</v>
      </c>
      <c r="G18" s="8"/>
      <c r="H18" s="8">
        <v>1</v>
      </c>
      <c r="I18" s="8"/>
      <c r="J18" s="8">
        <v>3</v>
      </c>
      <c r="K18" s="8"/>
      <c r="L18" s="8" t="s">
        <v>215</v>
      </c>
      <c r="M18" s="8">
        <f t="shared" si="0"/>
        <v>7</v>
      </c>
      <c r="N18"/>
      <c r="O18"/>
    </row>
    <row r="19" spans="2:15" x14ac:dyDescent="0.25">
      <c r="B19" s="6" t="s">
        <v>24</v>
      </c>
      <c r="C19" s="8"/>
      <c r="D19" s="8">
        <v>1</v>
      </c>
      <c r="E19" s="8">
        <v>3</v>
      </c>
      <c r="F19" s="8">
        <v>4</v>
      </c>
      <c r="G19" s="8">
        <v>8</v>
      </c>
      <c r="H19" s="8">
        <v>14</v>
      </c>
      <c r="I19" s="8">
        <v>17</v>
      </c>
      <c r="J19" s="8">
        <v>28</v>
      </c>
      <c r="K19" s="8"/>
      <c r="L19" s="8" t="s">
        <v>215</v>
      </c>
      <c r="M19" s="8">
        <f t="shared" si="0"/>
        <v>75</v>
      </c>
      <c r="N19"/>
      <c r="O19"/>
    </row>
    <row r="20" spans="2:15" x14ac:dyDescent="0.25">
      <c r="B20" s="6" t="s">
        <v>174</v>
      </c>
      <c r="C20" s="8"/>
      <c r="D20" s="8">
        <v>1</v>
      </c>
      <c r="E20" s="8">
        <v>1</v>
      </c>
      <c r="F20" s="8"/>
      <c r="G20" s="8">
        <v>1</v>
      </c>
      <c r="H20" s="8">
        <v>1</v>
      </c>
      <c r="I20" s="8"/>
      <c r="J20" s="8">
        <v>1</v>
      </c>
      <c r="K20" s="8"/>
      <c r="L20" s="8" t="s">
        <v>215</v>
      </c>
      <c r="M20" s="8">
        <f t="shared" si="0"/>
        <v>5</v>
      </c>
      <c r="N20"/>
      <c r="O20"/>
    </row>
    <row r="21" spans="2:15" x14ac:dyDescent="0.25">
      <c r="B21" s="6" t="s">
        <v>43</v>
      </c>
      <c r="C21" s="8"/>
      <c r="D21" s="8"/>
      <c r="E21" s="8"/>
      <c r="F21" s="8"/>
      <c r="G21" s="8"/>
      <c r="H21" s="8">
        <v>2</v>
      </c>
      <c r="I21" s="8"/>
      <c r="J21" s="8">
        <v>4</v>
      </c>
      <c r="K21" s="8"/>
      <c r="L21" s="8" t="s">
        <v>215</v>
      </c>
      <c r="M21" s="8">
        <f t="shared" si="0"/>
        <v>6</v>
      </c>
      <c r="N21"/>
      <c r="O21"/>
    </row>
    <row r="22" spans="2:15" x14ac:dyDescent="0.25">
      <c r="B22" s="6" t="s">
        <v>39</v>
      </c>
      <c r="C22" s="8"/>
      <c r="D22" s="8"/>
      <c r="E22" s="8"/>
      <c r="F22" s="8">
        <v>1</v>
      </c>
      <c r="G22" s="8"/>
      <c r="H22" s="8">
        <v>1</v>
      </c>
      <c r="I22" s="8"/>
      <c r="J22" s="8">
        <v>1</v>
      </c>
      <c r="K22" s="8"/>
      <c r="L22" s="8" t="s">
        <v>215</v>
      </c>
      <c r="M22" s="8">
        <f t="shared" si="0"/>
        <v>3</v>
      </c>
      <c r="N22"/>
      <c r="O22"/>
    </row>
    <row r="23" spans="2:15" x14ac:dyDescent="0.25">
      <c r="B23" s="6" t="s">
        <v>52</v>
      </c>
      <c r="C23" s="8"/>
      <c r="D23" s="8">
        <v>1</v>
      </c>
      <c r="E23" s="8">
        <v>2</v>
      </c>
      <c r="F23" s="8"/>
      <c r="G23" s="8">
        <v>2</v>
      </c>
      <c r="H23" s="8">
        <v>2</v>
      </c>
      <c r="I23" s="8">
        <v>2</v>
      </c>
      <c r="J23" s="8">
        <v>13</v>
      </c>
      <c r="K23" s="8"/>
      <c r="L23" s="8" t="s">
        <v>215</v>
      </c>
      <c r="M23" s="8">
        <f t="shared" si="0"/>
        <v>22</v>
      </c>
      <c r="N23"/>
      <c r="O23"/>
    </row>
    <row r="24" spans="2:15" x14ac:dyDescent="0.25">
      <c r="B24" s="6" t="s">
        <v>60</v>
      </c>
      <c r="C24" s="8"/>
      <c r="D24" s="8">
        <v>1</v>
      </c>
      <c r="E24" s="8"/>
      <c r="F24" s="8">
        <v>2</v>
      </c>
      <c r="G24" s="8"/>
      <c r="H24" s="8"/>
      <c r="I24" s="8">
        <v>1</v>
      </c>
      <c r="J24" s="8">
        <v>3</v>
      </c>
      <c r="K24" s="8"/>
      <c r="L24" s="8" t="s">
        <v>215</v>
      </c>
      <c r="M24" s="8">
        <f t="shared" si="0"/>
        <v>7</v>
      </c>
      <c r="N24"/>
      <c r="O24"/>
    </row>
    <row r="25" spans="2:15" x14ac:dyDescent="0.25">
      <c r="B25" s="6" t="s">
        <v>59</v>
      </c>
      <c r="C25" s="8"/>
      <c r="D25" s="8"/>
      <c r="E25" s="8"/>
      <c r="F25" s="8"/>
      <c r="G25" s="8">
        <v>2</v>
      </c>
      <c r="H25" s="8">
        <v>1</v>
      </c>
      <c r="I25" s="8">
        <v>4</v>
      </c>
      <c r="J25" s="8">
        <v>1</v>
      </c>
      <c r="K25" s="8"/>
      <c r="L25" s="8" t="s">
        <v>215</v>
      </c>
      <c r="M25" s="8">
        <f t="shared" si="0"/>
        <v>8</v>
      </c>
      <c r="N25"/>
      <c r="O25"/>
    </row>
    <row r="26" spans="2:15" x14ac:dyDescent="0.25">
      <c r="B26" s="6" t="s">
        <v>64</v>
      </c>
      <c r="C26" s="8"/>
      <c r="D26" s="8">
        <v>1</v>
      </c>
      <c r="E26" s="8"/>
      <c r="F26" s="8"/>
      <c r="G26" s="8"/>
      <c r="H26" s="8">
        <v>1</v>
      </c>
      <c r="I26" s="8"/>
      <c r="J26" s="8"/>
      <c r="K26" s="8"/>
      <c r="L26" s="8" t="s">
        <v>215</v>
      </c>
      <c r="M26" s="8">
        <f t="shared" si="0"/>
        <v>2</v>
      </c>
      <c r="N26"/>
      <c r="O26"/>
    </row>
    <row r="27" spans="2:15" x14ac:dyDescent="0.25">
      <c r="B27" s="6" t="s">
        <v>62</v>
      </c>
      <c r="C27" s="8"/>
      <c r="D27" s="8"/>
      <c r="E27" s="8"/>
      <c r="F27" s="8">
        <v>1</v>
      </c>
      <c r="G27" s="8"/>
      <c r="H27" s="8">
        <v>2</v>
      </c>
      <c r="I27" s="8">
        <v>3</v>
      </c>
      <c r="J27" s="8">
        <v>7</v>
      </c>
      <c r="K27" s="8"/>
      <c r="L27" s="8" t="s">
        <v>215</v>
      </c>
      <c r="M27" s="8">
        <f t="shared" si="0"/>
        <v>13</v>
      </c>
      <c r="N27"/>
      <c r="O27"/>
    </row>
    <row r="28" spans="2:15" x14ac:dyDescent="0.25">
      <c r="B28" s="6" t="s">
        <v>66</v>
      </c>
      <c r="C28" s="8"/>
      <c r="D28" s="8"/>
      <c r="E28" s="8"/>
      <c r="F28" s="8">
        <v>1</v>
      </c>
      <c r="G28" s="8">
        <v>1</v>
      </c>
      <c r="H28" s="8">
        <v>8</v>
      </c>
      <c r="I28" s="8">
        <v>3</v>
      </c>
      <c r="J28" s="8">
        <v>11</v>
      </c>
      <c r="K28" s="8"/>
      <c r="L28" s="8" t="s">
        <v>215</v>
      </c>
      <c r="M28" s="8">
        <f t="shared" si="0"/>
        <v>24</v>
      </c>
      <c r="N28"/>
      <c r="O28"/>
    </row>
    <row r="29" spans="2:15" x14ac:dyDescent="0.25">
      <c r="B29" s="6" t="s">
        <v>69</v>
      </c>
      <c r="C29" s="8">
        <v>1</v>
      </c>
      <c r="D29" s="8"/>
      <c r="E29" s="8"/>
      <c r="F29" s="8">
        <v>1</v>
      </c>
      <c r="G29" s="8">
        <v>1</v>
      </c>
      <c r="H29" s="8"/>
      <c r="I29" s="8">
        <v>3</v>
      </c>
      <c r="J29" s="8">
        <v>2</v>
      </c>
      <c r="K29" s="8"/>
      <c r="L29" s="8" t="s">
        <v>215</v>
      </c>
      <c r="M29" s="8">
        <f t="shared" si="0"/>
        <v>8</v>
      </c>
      <c r="N29"/>
      <c r="O29"/>
    </row>
    <row r="30" spans="2:15" x14ac:dyDescent="0.25">
      <c r="B30" s="6" t="s">
        <v>73</v>
      </c>
      <c r="C30" s="8"/>
      <c r="D30" s="8"/>
      <c r="E30" s="8">
        <v>2</v>
      </c>
      <c r="F30" s="8"/>
      <c r="G30" s="8">
        <v>29</v>
      </c>
      <c r="H30" s="8">
        <v>4</v>
      </c>
      <c r="I30" s="8">
        <v>42</v>
      </c>
      <c r="J30" s="8">
        <v>3</v>
      </c>
      <c r="K30" s="8"/>
      <c r="L30" s="8" t="s">
        <v>215</v>
      </c>
      <c r="M30" s="8">
        <f t="shared" si="0"/>
        <v>80</v>
      </c>
      <c r="N30"/>
      <c r="O30"/>
    </row>
    <row r="31" spans="2:15" x14ac:dyDescent="0.25">
      <c r="B31" s="6" t="s">
        <v>87</v>
      </c>
      <c r="C31" s="8">
        <v>1</v>
      </c>
      <c r="D31" s="8">
        <v>2</v>
      </c>
      <c r="E31" s="8">
        <v>1</v>
      </c>
      <c r="F31" s="8">
        <v>1</v>
      </c>
      <c r="G31" s="8">
        <v>1</v>
      </c>
      <c r="H31" s="8">
        <v>7</v>
      </c>
      <c r="I31" s="8">
        <v>6</v>
      </c>
      <c r="J31" s="8">
        <v>13</v>
      </c>
      <c r="K31" s="8"/>
      <c r="L31" s="8" t="s">
        <v>215</v>
      </c>
      <c r="M31" s="8">
        <f t="shared" si="0"/>
        <v>32</v>
      </c>
      <c r="N31"/>
      <c r="O31"/>
    </row>
    <row r="32" spans="2:15" x14ac:dyDescent="0.25">
      <c r="B32" s="6" t="s">
        <v>92</v>
      </c>
      <c r="C32" s="8"/>
      <c r="D32" s="8"/>
      <c r="E32" s="8"/>
      <c r="F32" s="8"/>
      <c r="G32" s="8"/>
      <c r="H32" s="8"/>
      <c r="I32" s="8"/>
      <c r="J32" s="8">
        <v>2</v>
      </c>
      <c r="K32" s="8"/>
      <c r="L32" s="8" t="s">
        <v>215</v>
      </c>
      <c r="M32" s="8">
        <f t="shared" si="0"/>
        <v>2</v>
      </c>
      <c r="N32"/>
      <c r="O32"/>
    </row>
    <row r="33" spans="1:15" x14ac:dyDescent="0.25">
      <c r="B33" s="6" t="s">
        <v>217</v>
      </c>
      <c r="C33" s="8"/>
      <c r="D33" s="8"/>
      <c r="E33" s="8"/>
      <c r="F33" s="8">
        <v>1</v>
      </c>
      <c r="G33" s="8"/>
      <c r="H33" s="8">
        <v>1</v>
      </c>
      <c r="I33" s="8"/>
      <c r="J33" s="8"/>
      <c r="K33" s="8"/>
      <c r="L33" s="8" t="s">
        <v>215</v>
      </c>
      <c r="M33" s="8">
        <f t="shared" si="0"/>
        <v>2</v>
      </c>
      <c r="N33"/>
      <c r="O33"/>
    </row>
    <row r="34" spans="1:15" ht="16.5" thickBot="1" x14ac:dyDescent="0.3">
      <c r="A34" s="14" t="s">
        <v>199</v>
      </c>
      <c r="B34" s="14"/>
      <c r="C34" s="17">
        <v>8</v>
      </c>
      <c r="D34" s="17">
        <v>17</v>
      </c>
      <c r="E34" s="17">
        <v>31</v>
      </c>
      <c r="F34" s="17">
        <v>52</v>
      </c>
      <c r="G34" s="17">
        <v>78</v>
      </c>
      <c r="H34" s="17">
        <v>127</v>
      </c>
      <c r="I34" s="17">
        <v>134</v>
      </c>
      <c r="J34" s="17">
        <v>227</v>
      </c>
      <c r="K34" s="17">
        <v>14</v>
      </c>
      <c r="L34" s="17">
        <v>34</v>
      </c>
      <c r="M34" s="17">
        <f>SUM(C34:L34)</f>
        <v>722</v>
      </c>
      <c r="N34"/>
      <c r="O34"/>
    </row>
    <row r="35" spans="1:15" x14ac:dyDescent="0.25">
      <c r="A35" s="6" t="s">
        <v>155</v>
      </c>
      <c r="B35" s="6" t="s">
        <v>6</v>
      </c>
      <c r="C35" s="8">
        <v>2</v>
      </c>
      <c r="D35" s="8">
        <v>1</v>
      </c>
      <c r="E35" s="8">
        <v>7</v>
      </c>
      <c r="F35" s="8">
        <v>5</v>
      </c>
      <c r="G35" s="8">
        <v>11</v>
      </c>
      <c r="H35" s="8">
        <v>16</v>
      </c>
      <c r="I35" s="8">
        <v>33</v>
      </c>
      <c r="J35" s="8">
        <v>24</v>
      </c>
      <c r="K35" s="8"/>
      <c r="L35" s="8" t="s">
        <v>215</v>
      </c>
      <c r="M35" s="30">
        <f>SUM(C35:L35)</f>
        <v>99</v>
      </c>
      <c r="N35"/>
      <c r="O35"/>
    </row>
    <row r="36" spans="1:15" x14ac:dyDescent="0.25">
      <c r="B36" s="6" t="s">
        <v>179</v>
      </c>
      <c r="C36" s="8">
        <v>1</v>
      </c>
      <c r="D36" s="8"/>
      <c r="E36" s="8">
        <v>1</v>
      </c>
      <c r="F36" s="8">
        <v>1</v>
      </c>
      <c r="G36" s="8"/>
      <c r="H36" s="8"/>
      <c r="I36" s="8"/>
      <c r="J36" s="8"/>
      <c r="K36" s="8"/>
      <c r="L36" s="8" t="s">
        <v>215</v>
      </c>
      <c r="M36" s="30">
        <f t="shared" ref="M36:M51" si="1">SUM(C36:L36)</f>
        <v>3</v>
      </c>
      <c r="N36"/>
      <c r="O36"/>
    </row>
    <row r="37" spans="1:15" x14ac:dyDescent="0.25">
      <c r="B37" s="6" t="s">
        <v>125</v>
      </c>
      <c r="C37" s="8"/>
      <c r="D37" s="8"/>
      <c r="E37" s="8">
        <v>1</v>
      </c>
      <c r="F37" s="8"/>
      <c r="G37" s="8">
        <v>4</v>
      </c>
      <c r="H37" s="8">
        <v>6</v>
      </c>
      <c r="I37" s="8">
        <v>16</v>
      </c>
      <c r="J37" s="8">
        <v>8</v>
      </c>
      <c r="K37" s="8"/>
      <c r="L37" s="8" t="s">
        <v>215</v>
      </c>
      <c r="M37" s="30">
        <f t="shared" si="1"/>
        <v>35</v>
      </c>
      <c r="N37"/>
      <c r="O37"/>
    </row>
    <row r="38" spans="1:15" x14ac:dyDescent="0.25">
      <c r="B38" s="6" t="s">
        <v>184</v>
      </c>
      <c r="C38" s="8">
        <v>1</v>
      </c>
      <c r="D38" s="8">
        <v>2</v>
      </c>
      <c r="E38" s="8"/>
      <c r="F38" s="8">
        <v>1</v>
      </c>
      <c r="G38" s="8">
        <v>4</v>
      </c>
      <c r="H38" s="8">
        <v>4</v>
      </c>
      <c r="I38" s="8">
        <v>8</v>
      </c>
      <c r="J38" s="8">
        <v>3</v>
      </c>
      <c r="K38" s="8"/>
      <c r="L38" s="8" t="s">
        <v>215</v>
      </c>
      <c r="M38" s="30">
        <f t="shared" si="1"/>
        <v>23</v>
      </c>
      <c r="N38"/>
      <c r="O38"/>
    </row>
    <row r="39" spans="1:15" x14ac:dyDescent="0.25">
      <c r="B39" s="6" t="s">
        <v>29</v>
      </c>
      <c r="C39" s="8">
        <v>2</v>
      </c>
      <c r="D39" s="8">
        <v>1</v>
      </c>
      <c r="E39" s="8"/>
      <c r="F39" s="8"/>
      <c r="G39" s="8">
        <v>3</v>
      </c>
      <c r="H39" s="8"/>
      <c r="I39" s="8"/>
      <c r="J39" s="8"/>
      <c r="K39" s="8"/>
      <c r="L39" s="8" t="s">
        <v>215</v>
      </c>
      <c r="M39" s="30">
        <f t="shared" si="1"/>
        <v>6</v>
      </c>
      <c r="N39"/>
      <c r="O39"/>
    </row>
    <row r="40" spans="1:15" x14ac:dyDescent="0.25">
      <c r="B40" s="6" t="s">
        <v>27</v>
      </c>
      <c r="C40" s="8"/>
      <c r="D40" s="8"/>
      <c r="E40" s="8"/>
      <c r="F40" s="8"/>
      <c r="G40" s="8"/>
      <c r="H40" s="8"/>
      <c r="I40" s="8"/>
      <c r="J40" s="8"/>
      <c r="K40" s="8">
        <v>4</v>
      </c>
      <c r="L40" s="8">
        <v>5</v>
      </c>
      <c r="M40" s="30">
        <f t="shared" si="1"/>
        <v>9</v>
      </c>
      <c r="N40"/>
      <c r="O40"/>
    </row>
    <row r="41" spans="1:15" x14ac:dyDescent="0.25">
      <c r="B41" s="6" t="s">
        <v>28</v>
      </c>
      <c r="C41" s="8">
        <v>12</v>
      </c>
      <c r="D41" s="8">
        <v>7</v>
      </c>
      <c r="E41" s="8">
        <v>3</v>
      </c>
      <c r="F41" s="8">
        <v>1</v>
      </c>
      <c r="G41" s="8">
        <v>4</v>
      </c>
      <c r="H41" s="8">
        <v>1</v>
      </c>
      <c r="I41" s="8"/>
      <c r="J41" s="8">
        <v>1</v>
      </c>
      <c r="K41" s="8"/>
      <c r="L41" s="8" t="s">
        <v>215</v>
      </c>
      <c r="M41" s="30">
        <f t="shared" si="1"/>
        <v>29</v>
      </c>
      <c r="N41"/>
      <c r="O41"/>
    </row>
    <row r="42" spans="1:15" x14ac:dyDescent="0.25">
      <c r="B42" s="6" t="s">
        <v>177</v>
      </c>
      <c r="C42" s="8">
        <v>3</v>
      </c>
      <c r="D42" s="8"/>
      <c r="E42" s="8">
        <v>2</v>
      </c>
      <c r="F42" s="8">
        <v>2</v>
      </c>
      <c r="G42" s="8">
        <v>4</v>
      </c>
      <c r="H42" s="8">
        <v>6</v>
      </c>
      <c r="I42" s="8">
        <v>8</v>
      </c>
      <c r="J42" s="8">
        <v>3</v>
      </c>
      <c r="K42" s="8"/>
      <c r="L42" s="8" t="s">
        <v>215</v>
      </c>
      <c r="M42" s="30">
        <f t="shared" si="1"/>
        <v>28</v>
      </c>
      <c r="N42"/>
      <c r="O42"/>
    </row>
    <row r="43" spans="1:15" x14ac:dyDescent="0.25">
      <c r="B43" s="6" t="s">
        <v>58</v>
      </c>
      <c r="C43" s="8">
        <v>6</v>
      </c>
      <c r="D43" s="8"/>
      <c r="E43" s="8">
        <v>22</v>
      </c>
      <c r="F43" s="8">
        <v>6</v>
      </c>
      <c r="G43" s="8">
        <v>46</v>
      </c>
      <c r="H43" s="8">
        <v>5</v>
      </c>
      <c r="I43" s="8">
        <v>69</v>
      </c>
      <c r="J43" s="8">
        <v>10</v>
      </c>
      <c r="K43" s="8"/>
      <c r="L43" s="8" t="s">
        <v>215</v>
      </c>
      <c r="M43" s="30">
        <f t="shared" si="1"/>
        <v>164</v>
      </c>
      <c r="N43"/>
      <c r="O43"/>
    </row>
    <row r="44" spans="1:15" x14ac:dyDescent="0.25">
      <c r="B44" s="6" t="s">
        <v>218</v>
      </c>
      <c r="C44" s="8"/>
      <c r="D44" s="8"/>
      <c r="E44" s="8">
        <v>1</v>
      </c>
      <c r="F44" s="8">
        <v>4</v>
      </c>
      <c r="G44" s="8">
        <v>2</v>
      </c>
      <c r="H44" s="8">
        <v>6</v>
      </c>
      <c r="I44" s="8">
        <v>1</v>
      </c>
      <c r="J44" s="8">
        <v>2</v>
      </c>
      <c r="K44" s="8"/>
      <c r="L44" s="8" t="s">
        <v>215</v>
      </c>
      <c r="M44" s="30">
        <f t="shared" si="1"/>
        <v>16</v>
      </c>
      <c r="N44"/>
      <c r="O44"/>
    </row>
    <row r="45" spans="1:15" x14ac:dyDescent="0.25">
      <c r="B45" s="6" t="s">
        <v>208</v>
      </c>
      <c r="C45" s="8"/>
      <c r="D45" s="8"/>
      <c r="E45" s="8"/>
      <c r="F45" s="8">
        <v>2</v>
      </c>
      <c r="G45" s="8"/>
      <c r="H45" s="8">
        <v>1</v>
      </c>
      <c r="I45" s="8">
        <v>3</v>
      </c>
      <c r="J45" s="8">
        <v>6</v>
      </c>
      <c r="K45" s="8"/>
      <c r="L45" s="8" t="s">
        <v>215</v>
      </c>
      <c r="M45" s="30">
        <f t="shared" si="1"/>
        <v>12</v>
      </c>
      <c r="N45"/>
      <c r="O45"/>
    </row>
    <row r="46" spans="1:15" x14ac:dyDescent="0.25">
      <c r="B46" s="6" t="s">
        <v>86</v>
      </c>
      <c r="C46" s="8">
        <v>6</v>
      </c>
      <c r="D46" s="8"/>
      <c r="E46" s="8">
        <v>4</v>
      </c>
      <c r="F46" s="8">
        <v>2</v>
      </c>
      <c r="G46" s="8">
        <v>7</v>
      </c>
      <c r="H46" s="8">
        <v>9</v>
      </c>
      <c r="I46" s="8">
        <v>20</v>
      </c>
      <c r="J46" s="8">
        <v>16</v>
      </c>
      <c r="K46" s="8"/>
      <c r="L46" s="8" t="s">
        <v>215</v>
      </c>
      <c r="M46" s="30">
        <f t="shared" si="1"/>
        <v>64</v>
      </c>
      <c r="N46"/>
      <c r="O46"/>
    </row>
    <row r="47" spans="1:15" x14ac:dyDescent="0.25">
      <c r="B47" s="6" t="s">
        <v>88</v>
      </c>
      <c r="C47" s="8">
        <v>1</v>
      </c>
      <c r="D47" s="8">
        <v>2</v>
      </c>
      <c r="E47" s="8">
        <v>9</v>
      </c>
      <c r="F47" s="8">
        <v>1</v>
      </c>
      <c r="G47" s="8">
        <v>20</v>
      </c>
      <c r="H47" s="8">
        <v>3</v>
      </c>
      <c r="I47" s="8">
        <v>41</v>
      </c>
      <c r="J47" s="8">
        <v>13</v>
      </c>
      <c r="K47" s="8"/>
      <c r="L47" s="8" t="s">
        <v>215</v>
      </c>
      <c r="M47" s="30">
        <f t="shared" si="1"/>
        <v>90</v>
      </c>
      <c r="N47"/>
      <c r="O47"/>
    </row>
    <row r="48" spans="1:15" x14ac:dyDescent="0.25">
      <c r="B48" s="6" t="s">
        <v>89</v>
      </c>
      <c r="C48" s="8">
        <v>5</v>
      </c>
      <c r="D48" s="8">
        <v>5</v>
      </c>
      <c r="E48" s="8">
        <v>9</v>
      </c>
      <c r="F48" s="8">
        <v>22</v>
      </c>
      <c r="G48" s="8">
        <v>19</v>
      </c>
      <c r="H48" s="8">
        <v>22</v>
      </c>
      <c r="I48" s="8">
        <v>47</v>
      </c>
      <c r="J48" s="8">
        <v>29</v>
      </c>
      <c r="K48" s="8"/>
      <c r="L48" s="8" t="s">
        <v>215</v>
      </c>
      <c r="M48" s="30">
        <f t="shared" si="1"/>
        <v>158</v>
      </c>
      <c r="N48"/>
      <c r="O48"/>
    </row>
    <row r="49" spans="1:15" x14ac:dyDescent="0.25">
      <c r="B49" s="6" t="s">
        <v>97</v>
      </c>
      <c r="C49" s="8">
        <v>3</v>
      </c>
      <c r="D49" s="8"/>
      <c r="E49" s="8">
        <v>2</v>
      </c>
      <c r="F49" s="8"/>
      <c r="G49" s="8"/>
      <c r="H49" s="8"/>
      <c r="I49" s="8"/>
      <c r="J49" s="8"/>
      <c r="K49" s="8"/>
      <c r="L49" s="8" t="s">
        <v>215</v>
      </c>
      <c r="M49" s="30">
        <f t="shared" si="1"/>
        <v>5</v>
      </c>
      <c r="N49"/>
      <c r="O49"/>
    </row>
    <row r="50" spans="1:15" x14ac:dyDescent="0.25">
      <c r="B50" s="6" t="s">
        <v>209</v>
      </c>
      <c r="C50" s="8"/>
      <c r="D50" s="8"/>
      <c r="E50" s="8"/>
      <c r="F50" s="8">
        <v>1</v>
      </c>
      <c r="G50" s="8">
        <v>1</v>
      </c>
      <c r="H50" s="8"/>
      <c r="I50" s="8"/>
      <c r="J50" s="8"/>
      <c r="K50" s="8"/>
      <c r="L50" s="8" t="s">
        <v>215</v>
      </c>
      <c r="M50" s="30">
        <f t="shared" si="1"/>
        <v>2</v>
      </c>
      <c r="N50"/>
      <c r="O50"/>
    </row>
    <row r="51" spans="1:15" x14ac:dyDescent="0.25">
      <c r="B51" s="6" t="s">
        <v>112</v>
      </c>
      <c r="C51" s="8">
        <v>5</v>
      </c>
      <c r="D51" s="8">
        <v>1</v>
      </c>
      <c r="E51" s="8">
        <v>6</v>
      </c>
      <c r="F51" s="8">
        <v>1</v>
      </c>
      <c r="G51" s="8">
        <v>15</v>
      </c>
      <c r="H51" s="8">
        <v>4</v>
      </c>
      <c r="I51" s="8">
        <v>25</v>
      </c>
      <c r="J51" s="8">
        <v>6</v>
      </c>
      <c r="K51" s="8"/>
      <c r="L51" s="8" t="s">
        <v>215</v>
      </c>
      <c r="M51" s="30">
        <f t="shared" si="1"/>
        <v>63</v>
      </c>
      <c r="N51"/>
      <c r="O51"/>
    </row>
    <row r="52" spans="1:15" ht="16.5" thickBot="1" x14ac:dyDescent="0.3">
      <c r="A52" s="14" t="s">
        <v>156</v>
      </c>
      <c r="B52" s="14"/>
      <c r="C52" s="17">
        <v>47</v>
      </c>
      <c r="D52" s="17">
        <v>19</v>
      </c>
      <c r="E52" s="17">
        <v>67</v>
      </c>
      <c r="F52" s="17">
        <v>49</v>
      </c>
      <c r="G52" s="17">
        <v>140</v>
      </c>
      <c r="H52" s="17">
        <v>83</v>
      </c>
      <c r="I52" s="17">
        <v>271</v>
      </c>
      <c r="J52" s="17">
        <v>121</v>
      </c>
      <c r="K52" s="17">
        <v>4</v>
      </c>
      <c r="L52" s="17">
        <v>5</v>
      </c>
      <c r="M52" s="17">
        <f>SUM(C52:L52)</f>
        <v>806</v>
      </c>
      <c r="N52"/>
      <c r="O52"/>
    </row>
    <row r="53" spans="1:15" x14ac:dyDescent="0.25">
      <c r="A53" s="6" t="s">
        <v>38</v>
      </c>
      <c r="B53" s="6" t="s">
        <v>16</v>
      </c>
      <c r="C53" s="8"/>
      <c r="D53" s="8"/>
      <c r="E53" s="8">
        <v>2</v>
      </c>
      <c r="F53" s="8">
        <v>5</v>
      </c>
      <c r="G53" s="8">
        <v>1</v>
      </c>
      <c r="H53" s="8">
        <v>4</v>
      </c>
      <c r="I53" s="8">
        <v>11</v>
      </c>
      <c r="J53" s="8">
        <v>14</v>
      </c>
      <c r="K53" s="8"/>
      <c r="L53" s="8"/>
      <c r="M53" s="8">
        <f>SUM(C53:L53)</f>
        <v>37</v>
      </c>
      <c r="N53"/>
      <c r="O53"/>
    </row>
    <row r="54" spans="1:15" x14ac:dyDescent="0.25">
      <c r="B54" s="6" t="s">
        <v>17</v>
      </c>
      <c r="C54" s="8"/>
      <c r="D54" s="8"/>
      <c r="E54" s="8"/>
      <c r="F54" s="8"/>
      <c r="G54" s="8">
        <v>1</v>
      </c>
      <c r="H54" s="8">
        <v>1</v>
      </c>
      <c r="I54" s="8">
        <v>2</v>
      </c>
      <c r="J54" s="8">
        <v>4</v>
      </c>
      <c r="K54" s="8"/>
      <c r="L54" s="8"/>
      <c r="M54" s="8">
        <f t="shared" ref="M54:M68" si="2">SUM(C54:L54)</f>
        <v>8</v>
      </c>
      <c r="N54"/>
      <c r="O54"/>
    </row>
    <row r="55" spans="1:15" x14ac:dyDescent="0.25">
      <c r="B55" s="6" t="s">
        <v>31</v>
      </c>
      <c r="C55" s="8"/>
      <c r="D55" s="8"/>
      <c r="E55" s="8"/>
      <c r="F55" s="8"/>
      <c r="G55" s="8">
        <v>1</v>
      </c>
      <c r="H55" s="8"/>
      <c r="I55" s="8">
        <v>2</v>
      </c>
      <c r="J55" s="8"/>
      <c r="K55" s="8"/>
      <c r="L55" s="8"/>
      <c r="M55" s="8">
        <f t="shared" si="2"/>
        <v>3</v>
      </c>
      <c r="N55"/>
      <c r="O55"/>
    </row>
    <row r="56" spans="1:15" x14ac:dyDescent="0.25">
      <c r="B56" s="6" t="s">
        <v>38</v>
      </c>
      <c r="C56" s="8"/>
      <c r="D56" s="8"/>
      <c r="E56" s="8"/>
      <c r="F56" s="8"/>
      <c r="G56" s="8"/>
      <c r="H56" s="8"/>
      <c r="I56" s="8"/>
      <c r="J56" s="8">
        <v>1</v>
      </c>
      <c r="K56" s="8"/>
      <c r="L56" s="8"/>
      <c r="M56" s="8">
        <f t="shared" si="2"/>
        <v>1</v>
      </c>
      <c r="N56"/>
      <c r="O56"/>
    </row>
    <row r="57" spans="1:15" x14ac:dyDescent="0.25">
      <c r="B57" s="6" t="s">
        <v>42</v>
      </c>
      <c r="C57" s="8"/>
      <c r="D57" s="8"/>
      <c r="E57" s="8"/>
      <c r="F57" s="8"/>
      <c r="G57" s="8"/>
      <c r="H57" s="8"/>
      <c r="I57" s="8"/>
      <c r="J57" s="8"/>
      <c r="K57" s="8"/>
      <c r="L57" s="8">
        <v>1</v>
      </c>
      <c r="M57" s="8">
        <f t="shared" si="2"/>
        <v>1</v>
      </c>
      <c r="N57"/>
      <c r="O57"/>
    </row>
    <row r="58" spans="1:15" x14ac:dyDescent="0.25">
      <c r="B58" s="6" t="s">
        <v>41</v>
      </c>
      <c r="C58" s="8">
        <v>1</v>
      </c>
      <c r="D58" s="8">
        <v>1</v>
      </c>
      <c r="E58" s="8"/>
      <c r="F58" s="8"/>
      <c r="G58" s="8"/>
      <c r="H58" s="8"/>
      <c r="I58" s="8"/>
      <c r="J58" s="8"/>
      <c r="K58" s="8"/>
      <c r="L58" s="8"/>
      <c r="M58" s="8">
        <f t="shared" si="2"/>
        <v>2</v>
      </c>
      <c r="N58"/>
      <c r="O58"/>
    </row>
    <row r="59" spans="1:15" x14ac:dyDescent="0.25">
      <c r="B59" s="6" t="s">
        <v>18</v>
      </c>
      <c r="C59" s="8"/>
      <c r="D59" s="8"/>
      <c r="E59" s="8">
        <v>2</v>
      </c>
      <c r="F59" s="8">
        <v>5</v>
      </c>
      <c r="G59" s="8">
        <v>4</v>
      </c>
      <c r="H59" s="8">
        <v>6</v>
      </c>
      <c r="I59" s="8">
        <v>19</v>
      </c>
      <c r="J59" s="8">
        <v>39</v>
      </c>
      <c r="K59" s="8"/>
      <c r="L59" s="8"/>
      <c r="M59" s="8">
        <f t="shared" si="2"/>
        <v>75</v>
      </c>
      <c r="N59"/>
      <c r="O59"/>
    </row>
    <row r="60" spans="1:15" x14ac:dyDescent="0.25">
      <c r="B60" s="6" t="s">
        <v>74</v>
      </c>
      <c r="C60" s="8"/>
      <c r="D60" s="8"/>
      <c r="E60" s="8">
        <v>2</v>
      </c>
      <c r="F60" s="8">
        <v>3</v>
      </c>
      <c r="G60" s="8">
        <v>3</v>
      </c>
      <c r="H60" s="8">
        <v>4</v>
      </c>
      <c r="I60" s="8">
        <v>20</v>
      </c>
      <c r="J60" s="8">
        <v>15</v>
      </c>
      <c r="K60" s="8"/>
      <c r="L60" s="8"/>
      <c r="M60" s="8">
        <f t="shared" si="2"/>
        <v>47</v>
      </c>
      <c r="N60"/>
      <c r="O60"/>
    </row>
    <row r="61" spans="1:15" x14ac:dyDescent="0.25">
      <c r="B61" s="6" t="s">
        <v>19</v>
      </c>
      <c r="C61" s="8"/>
      <c r="D61" s="8"/>
      <c r="E61" s="8"/>
      <c r="F61" s="8">
        <v>2</v>
      </c>
      <c r="G61" s="8"/>
      <c r="H61" s="8">
        <v>3</v>
      </c>
      <c r="I61" s="8">
        <v>3</v>
      </c>
      <c r="J61" s="8">
        <v>9</v>
      </c>
      <c r="K61" s="8"/>
      <c r="L61" s="8"/>
      <c r="M61" s="8">
        <f t="shared" si="2"/>
        <v>17</v>
      </c>
      <c r="N61"/>
      <c r="O61"/>
    </row>
    <row r="62" spans="1:15" x14ac:dyDescent="0.25">
      <c r="B62" s="6" t="s">
        <v>5</v>
      </c>
      <c r="C62" s="8"/>
      <c r="D62" s="8"/>
      <c r="E62" s="8"/>
      <c r="F62" s="8">
        <v>2</v>
      </c>
      <c r="G62" s="8"/>
      <c r="H62" s="8">
        <v>3</v>
      </c>
      <c r="I62" s="8">
        <v>4</v>
      </c>
      <c r="J62" s="8">
        <v>52</v>
      </c>
      <c r="K62" s="8"/>
      <c r="L62" s="8"/>
      <c r="M62" s="8">
        <f t="shared" si="2"/>
        <v>61</v>
      </c>
      <c r="N62"/>
      <c r="O62"/>
    </row>
    <row r="63" spans="1:15" x14ac:dyDescent="0.25">
      <c r="B63" s="6" t="s">
        <v>79</v>
      </c>
      <c r="C63" s="8"/>
      <c r="D63" s="8"/>
      <c r="E63" s="8"/>
      <c r="F63" s="8">
        <v>1</v>
      </c>
      <c r="G63" s="8">
        <v>1</v>
      </c>
      <c r="H63" s="8">
        <v>5</v>
      </c>
      <c r="I63" s="8">
        <v>8</v>
      </c>
      <c r="J63" s="8">
        <v>4</v>
      </c>
      <c r="K63" s="8"/>
      <c r="L63" s="8"/>
      <c r="M63" s="8">
        <f t="shared" si="2"/>
        <v>19</v>
      </c>
      <c r="N63"/>
      <c r="O63"/>
    </row>
    <row r="64" spans="1:15" x14ac:dyDescent="0.25">
      <c r="B64" s="6" t="s">
        <v>95</v>
      </c>
      <c r="C64" s="8"/>
      <c r="D64" s="8">
        <v>2</v>
      </c>
      <c r="E64" s="8">
        <v>1</v>
      </c>
      <c r="F64" s="8">
        <v>1</v>
      </c>
      <c r="G64" s="8"/>
      <c r="H64" s="8"/>
      <c r="I64" s="8"/>
      <c r="J64" s="8"/>
      <c r="K64" s="8"/>
      <c r="L64" s="8"/>
      <c r="M64" s="8">
        <f t="shared" si="2"/>
        <v>4</v>
      </c>
      <c r="N64"/>
      <c r="O64"/>
    </row>
    <row r="65" spans="1:15" x14ac:dyDescent="0.25">
      <c r="B65" s="6" t="s">
        <v>219</v>
      </c>
      <c r="C65" s="8"/>
      <c r="D65" s="8"/>
      <c r="E65" s="8"/>
      <c r="F65" s="8"/>
      <c r="G65" s="8"/>
      <c r="H65" s="8">
        <v>1</v>
      </c>
      <c r="I65" s="8">
        <v>1</v>
      </c>
      <c r="J65" s="8"/>
      <c r="K65" s="8"/>
      <c r="L65" s="8"/>
      <c r="M65" s="8">
        <f t="shared" si="2"/>
        <v>2</v>
      </c>
      <c r="N65"/>
      <c r="O65"/>
    </row>
    <row r="66" spans="1:15" x14ac:dyDescent="0.25">
      <c r="B66" s="6" t="s">
        <v>210</v>
      </c>
      <c r="C66" s="8">
        <v>2</v>
      </c>
      <c r="D66" s="8">
        <v>1</v>
      </c>
      <c r="E66" s="8"/>
      <c r="F66" s="8"/>
      <c r="G66" s="8"/>
      <c r="H66" s="8"/>
      <c r="I66" s="8"/>
      <c r="J66" s="8"/>
      <c r="K66" s="8"/>
      <c r="L66" s="8"/>
      <c r="M66" s="8">
        <f t="shared" si="2"/>
        <v>3</v>
      </c>
      <c r="N66"/>
      <c r="O66"/>
    </row>
    <row r="67" spans="1:15" x14ac:dyDescent="0.25">
      <c r="B67" s="6" t="s">
        <v>99</v>
      </c>
      <c r="C67" s="8">
        <v>1</v>
      </c>
      <c r="D67" s="8"/>
      <c r="E67" s="8"/>
      <c r="F67" s="8"/>
      <c r="G67" s="8"/>
      <c r="H67" s="8"/>
      <c r="I67" s="8"/>
      <c r="J67" s="8"/>
      <c r="K67" s="8"/>
      <c r="L67" s="8"/>
      <c r="M67" s="8">
        <f t="shared" si="2"/>
        <v>1</v>
      </c>
      <c r="N67"/>
      <c r="O67"/>
    </row>
    <row r="68" spans="1:15" x14ac:dyDescent="0.25">
      <c r="B68" s="6" t="s">
        <v>98</v>
      </c>
      <c r="C68" s="8"/>
      <c r="D68" s="8">
        <v>1</v>
      </c>
      <c r="E68" s="8"/>
      <c r="F68" s="8">
        <v>1</v>
      </c>
      <c r="G68" s="8"/>
      <c r="H68" s="8"/>
      <c r="I68" s="8"/>
      <c r="J68" s="8"/>
      <c r="K68" s="8"/>
      <c r="L68" s="8"/>
      <c r="M68" s="8">
        <f t="shared" si="2"/>
        <v>2</v>
      </c>
      <c r="N68"/>
      <c r="O68"/>
    </row>
    <row r="69" spans="1:15" ht="16.5" thickBot="1" x14ac:dyDescent="0.3">
      <c r="A69" s="14" t="s">
        <v>157</v>
      </c>
      <c r="B69" s="14"/>
      <c r="C69" s="17">
        <v>4</v>
      </c>
      <c r="D69" s="17">
        <v>5</v>
      </c>
      <c r="E69" s="17">
        <v>7</v>
      </c>
      <c r="F69" s="17">
        <v>20</v>
      </c>
      <c r="G69" s="17">
        <v>11</v>
      </c>
      <c r="H69" s="17">
        <v>27</v>
      </c>
      <c r="I69" s="17">
        <v>70</v>
      </c>
      <c r="J69" s="17">
        <v>138</v>
      </c>
      <c r="K69" s="17"/>
      <c r="L69" s="17">
        <v>1</v>
      </c>
      <c r="M69" s="17">
        <f>SUM(C69:L69)</f>
        <v>283</v>
      </c>
      <c r="N69"/>
      <c r="O69"/>
    </row>
    <row r="70" spans="1:15" x14ac:dyDescent="0.25">
      <c r="A70" s="6" t="s">
        <v>50</v>
      </c>
      <c r="B70" s="6" t="s">
        <v>8</v>
      </c>
      <c r="C70" s="8">
        <v>13</v>
      </c>
      <c r="D70" s="8">
        <v>1</v>
      </c>
      <c r="E70" s="8">
        <v>28</v>
      </c>
      <c r="F70" s="8">
        <v>9</v>
      </c>
      <c r="G70" s="8">
        <v>50</v>
      </c>
      <c r="H70" s="8">
        <v>10</v>
      </c>
      <c r="I70" s="8">
        <v>90</v>
      </c>
      <c r="J70" s="8">
        <v>24</v>
      </c>
      <c r="K70" s="8"/>
      <c r="L70" s="8" t="s">
        <v>215</v>
      </c>
      <c r="M70" s="30">
        <f>SUM(C70:L70)</f>
        <v>225</v>
      </c>
      <c r="N70"/>
      <c r="O70"/>
    </row>
    <row r="71" spans="1:15" x14ac:dyDescent="0.25">
      <c r="B71" s="6" t="s">
        <v>2</v>
      </c>
      <c r="C71" s="8"/>
      <c r="D71" s="8"/>
      <c r="E71" s="8">
        <v>6</v>
      </c>
      <c r="F71" s="8">
        <v>1</v>
      </c>
      <c r="G71" s="8">
        <v>14</v>
      </c>
      <c r="H71" s="8">
        <v>2</v>
      </c>
      <c r="I71" s="8">
        <v>14</v>
      </c>
      <c r="J71" s="8">
        <v>2</v>
      </c>
      <c r="K71" s="8"/>
      <c r="L71" s="8" t="s">
        <v>215</v>
      </c>
      <c r="M71" s="30">
        <f t="shared" ref="M71:M86" si="3">SUM(C71:L71)</f>
        <v>39</v>
      </c>
      <c r="N71"/>
      <c r="O71"/>
    </row>
    <row r="72" spans="1:15" x14ac:dyDescent="0.25">
      <c r="B72" s="6" t="s">
        <v>26</v>
      </c>
      <c r="C72" s="8"/>
      <c r="D72" s="8"/>
      <c r="E72" s="8"/>
      <c r="F72" s="8">
        <v>1</v>
      </c>
      <c r="G72" s="8">
        <v>1</v>
      </c>
      <c r="H72" s="8">
        <v>3</v>
      </c>
      <c r="I72" s="8">
        <v>7</v>
      </c>
      <c r="J72" s="8">
        <v>6</v>
      </c>
      <c r="K72" s="8"/>
      <c r="L72" s="8" t="s">
        <v>215</v>
      </c>
      <c r="M72" s="30">
        <f t="shared" si="3"/>
        <v>18</v>
      </c>
      <c r="N72"/>
      <c r="O72"/>
    </row>
    <row r="73" spans="1:15" x14ac:dyDescent="0.25">
      <c r="B73" s="6" t="s">
        <v>32</v>
      </c>
      <c r="C73" s="8">
        <v>3</v>
      </c>
      <c r="D73" s="8">
        <v>1</v>
      </c>
      <c r="E73" s="8">
        <v>5</v>
      </c>
      <c r="F73" s="8">
        <v>2</v>
      </c>
      <c r="G73" s="8">
        <v>12</v>
      </c>
      <c r="H73" s="8">
        <v>5</v>
      </c>
      <c r="I73" s="8">
        <v>35</v>
      </c>
      <c r="J73" s="8">
        <v>29</v>
      </c>
      <c r="K73" s="8"/>
      <c r="L73" s="8" t="s">
        <v>215</v>
      </c>
      <c r="M73" s="30">
        <f t="shared" si="3"/>
        <v>92</v>
      </c>
      <c r="N73"/>
      <c r="O73"/>
    </row>
    <row r="74" spans="1:15" x14ac:dyDescent="0.25">
      <c r="B74" s="6" t="s">
        <v>30</v>
      </c>
      <c r="C74" s="8">
        <v>3</v>
      </c>
      <c r="D74" s="8">
        <v>1</v>
      </c>
      <c r="E74" s="8">
        <v>25</v>
      </c>
      <c r="F74" s="8">
        <v>5</v>
      </c>
      <c r="G74" s="8">
        <v>38</v>
      </c>
      <c r="H74" s="8">
        <v>9</v>
      </c>
      <c r="I74" s="8">
        <v>80</v>
      </c>
      <c r="J74" s="8">
        <v>29</v>
      </c>
      <c r="K74" s="8"/>
      <c r="L74" s="8" t="s">
        <v>215</v>
      </c>
      <c r="M74" s="30">
        <f t="shared" si="3"/>
        <v>190</v>
      </c>
      <c r="N74"/>
      <c r="O74"/>
    </row>
    <row r="75" spans="1:15" x14ac:dyDescent="0.25">
      <c r="B75" s="6" t="s">
        <v>37</v>
      </c>
      <c r="C75" s="8">
        <v>2</v>
      </c>
      <c r="D75" s="8"/>
      <c r="E75" s="8">
        <v>14</v>
      </c>
      <c r="F75" s="8">
        <v>4</v>
      </c>
      <c r="G75" s="8">
        <v>26</v>
      </c>
      <c r="H75" s="8">
        <v>5</v>
      </c>
      <c r="I75" s="8">
        <v>54</v>
      </c>
      <c r="J75" s="8">
        <v>8</v>
      </c>
      <c r="K75" s="8"/>
      <c r="L75" s="8" t="s">
        <v>215</v>
      </c>
      <c r="M75" s="30">
        <f t="shared" si="3"/>
        <v>113</v>
      </c>
      <c r="N75"/>
      <c r="O75"/>
    </row>
    <row r="76" spans="1:15" x14ac:dyDescent="0.25">
      <c r="B76" s="6" t="s">
        <v>36</v>
      </c>
      <c r="C76" s="8">
        <v>4</v>
      </c>
      <c r="D76" s="8">
        <v>1</v>
      </c>
      <c r="E76" s="8">
        <v>13</v>
      </c>
      <c r="F76" s="8">
        <v>12</v>
      </c>
      <c r="G76" s="8">
        <v>25</v>
      </c>
      <c r="H76" s="8">
        <v>3</v>
      </c>
      <c r="I76" s="8">
        <v>32</v>
      </c>
      <c r="J76" s="8">
        <v>7</v>
      </c>
      <c r="K76" s="8"/>
      <c r="L76" s="8" t="s">
        <v>215</v>
      </c>
      <c r="M76" s="30">
        <f t="shared" si="3"/>
        <v>97</v>
      </c>
      <c r="N76"/>
      <c r="O76"/>
    </row>
    <row r="77" spans="1:15" x14ac:dyDescent="0.25">
      <c r="B77" s="6" t="s">
        <v>182</v>
      </c>
      <c r="C77" s="8">
        <v>4</v>
      </c>
      <c r="D77" s="8"/>
      <c r="E77" s="8">
        <v>2</v>
      </c>
      <c r="F77" s="8"/>
      <c r="G77" s="8">
        <v>16</v>
      </c>
      <c r="H77" s="8"/>
      <c r="I77" s="8">
        <v>28</v>
      </c>
      <c r="J77" s="8">
        <v>10</v>
      </c>
      <c r="K77" s="8"/>
      <c r="L77" s="8" t="s">
        <v>215</v>
      </c>
      <c r="M77" s="30">
        <f t="shared" si="3"/>
        <v>60</v>
      </c>
      <c r="N77"/>
      <c r="O77"/>
    </row>
    <row r="78" spans="1:15" x14ac:dyDescent="0.25">
      <c r="B78" s="6" t="s">
        <v>44</v>
      </c>
      <c r="C78" s="8">
        <v>2</v>
      </c>
      <c r="D78" s="8"/>
      <c r="E78" s="8">
        <v>12</v>
      </c>
      <c r="F78" s="8">
        <v>3</v>
      </c>
      <c r="G78" s="8">
        <v>29</v>
      </c>
      <c r="H78" s="8">
        <v>7</v>
      </c>
      <c r="I78" s="8">
        <v>69</v>
      </c>
      <c r="J78" s="8">
        <v>12</v>
      </c>
      <c r="K78" s="8"/>
      <c r="L78" s="8" t="s">
        <v>215</v>
      </c>
      <c r="M78" s="30">
        <f t="shared" si="3"/>
        <v>134</v>
      </c>
      <c r="N78"/>
      <c r="O78"/>
    </row>
    <row r="79" spans="1:15" x14ac:dyDescent="0.25">
      <c r="B79" s="6" t="s">
        <v>50</v>
      </c>
      <c r="C79" s="8">
        <v>3</v>
      </c>
      <c r="D79" s="8">
        <v>1</v>
      </c>
      <c r="E79" s="8">
        <v>1</v>
      </c>
      <c r="F79" s="8"/>
      <c r="G79" s="8"/>
      <c r="H79" s="8"/>
      <c r="I79" s="8"/>
      <c r="J79" s="8"/>
      <c r="K79" s="8"/>
      <c r="L79" s="8" t="s">
        <v>215</v>
      </c>
      <c r="M79" s="30">
        <f t="shared" si="3"/>
        <v>5</v>
      </c>
      <c r="N79"/>
      <c r="O79"/>
    </row>
    <row r="80" spans="1:15" x14ac:dyDescent="0.25">
      <c r="B80" s="6" t="s">
        <v>51</v>
      </c>
      <c r="C80" s="8"/>
      <c r="D80" s="8"/>
      <c r="E80" s="8"/>
      <c r="F80" s="8"/>
      <c r="G80" s="8"/>
      <c r="H80" s="8"/>
      <c r="I80" s="8"/>
      <c r="J80" s="8"/>
      <c r="K80" s="8">
        <v>32</v>
      </c>
      <c r="L80" s="8">
        <v>12</v>
      </c>
      <c r="M80" s="30">
        <f t="shared" si="3"/>
        <v>44</v>
      </c>
      <c r="N80"/>
      <c r="O80"/>
    </row>
    <row r="81" spans="1:15" x14ac:dyDescent="0.25">
      <c r="B81" s="6" t="s">
        <v>200</v>
      </c>
      <c r="C81" s="8">
        <v>2</v>
      </c>
      <c r="D81" s="8"/>
      <c r="E81" s="8">
        <v>3</v>
      </c>
      <c r="F81" s="8">
        <v>8</v>
      </c>
      <c r="G81" s="8">
        <v>4</v>
      </c>
      <c r="H81" s="8">
        <v>5</v>
      </c>
      <c r="I81" s="8">
        <v>6</v>
      </c>
      <c r="J81" s="8">
        <v>2</v>
      </c>
      <c r="K81" s="8"/>
      <c r="L81" s="8" t="s">
        <v>215</v>
      </c>
      <c r="M81" s="30">
        <f t="shared" si="3"/>
        <v>30</v>
      </c>
      <c r="N81"/>
      <c r="O81"/>
    </row>
    <row r="82" spans="1:15" x14ac:dyDescent="0.25">
      <c r="B82" s="6" t="s">
        <v>72</v>
      </c>
      <c r="C82" s="8">
        <v>1</v>
      </c>
      <c r="D82" s="8">
        <v>1</v>
      </c>
      <c r="E82" s="8">
        <v>7</v>
      </c>
      <c r="F82" s="8">
        <v>1</v>
      </c>
      <c r="G82" s="8">
        <v>17</v>
      </c>
      <c r="H82" s="8">
        <v>7</v>
      </c>
      <c r="I82" s="8">
        <v>29</v>
      </c>
      <c r="J82" s="8">
        <v>20</v>
      </c>
      <c r="K82" s="8"/>
      <c r="L82" s="8" t="s">
        <v>215</v>
      </c>
      <c r="M82" s="30">
        <f t="shared" si="3"/>
        <v>83</v>
      </c>
      <c r="N82"/>
      <c r="O82"/>
    </row>
    <row r="83" spans="1:15" x14ac:dyDescent="0.25">
      <c r="B83" s="6" t="s">
        <v>84</v>
      </c>
      <c r="C83" s="8">
        <v>1</v>
      </c>
      <c r="D83" s="8"/>
      <c r="E83" s="8">
        <v>3</v>
      </c>
      <c r="F83" s="8">
        <v>3</v>
      </c>
      <c r="G83" s="8">
        <v>9</v>
      </c>
      <c r="H83" s="8">
        <v>2</v>
      </c>
      <c r="I83" s="8">
        <v>11</v>
      </c>
      <c r="J83" s="8">
        <v>4</v>
      </c>
      <c r="K83" s="8"/>
      <c r="L83" s="8" t="s">
        <v>215</v>
      </c>
      <c r="M83" s="30">
        <f t="shared" si="3"/>
        <v>33</v>
      </c>
      <c r="N83"/>
      <c r="O83"/>
    </row>
    <row r="84" spans="1:15" x14ac:dyDescent="0.25">
      <c r="B84" s="6" t="s">
        <v>83</v>
      </c>
      <c r="C84" s="8">
        <v>10</v>
      </c>
      <c r="D84" s="8">
        <v>2</v>
      </c>
      <c r="E84" s="8">
        <v>73</v>
      </c>
      <c r="F84" s="8">
        <v>10</v>
      </c>
      <c r="G84" s="8">
        <v>97</v>
      </c>
      <c r="H84" s="8">
        <v>20</v>
      </c>
      <c r="I84" s="8">
        <v>252</v>
      </c>
      <c r="J84" s="8">
        <v>42</v>
      </c>
      <c r="K84" s="8"/>
      <c r="L84" s="8" t="s">
        <v>215</v>
      </c>
      <c r="M84" s="30">
        <f t="shared" si="3"/>
        <v>506</v>
      </c>
      <c r="N84"/>
      <c r="O84"/>
    </row>
    <row r="85" spans="1:15" x14ac:dyDescent="0.25">
      <c r="B85" s="6" t="s">
        <v>111</v>
      </c>
      <c r="C85" s="8">
        <v>4</v>
      </c>
      <c r="D85" s="8">
        <v>3</v>
      </c>
      <c r="E85" s="8">
        <v>24</v>
      </c>
      <c r="F85" s="8">
        <v>3</v>
      </c>
      <c r="G85" s="8">
        <v>44</v>
      </c>
      <c r="H85" s="8">
        <v>9</v>
      </c>
      <c r="I85" s="8">
        <v>83</v>
      </c>
      <c r="J85" s="8">
        <v>15</v>
      </c>
      <c r="K85" s="8"/>
      <c r="L85" s="8" t="s">
        <v>215</v>
      </c>
      <c r="M85" s="30">
        <f t="shared" si="3"/>
        <v>185</v>
      </c>
      <c r="N85"/>
      <c r="O85"/>
    </row>
    <row r="86" spans="1:15" ht="16.5" thickBot="1" x14ac:dyDescent="0.3">
      <c r="A86" s="14" t="s">
        <v>158</v>
      </c>
      <c r="B86" s="14"/>
      <c r="C86" s="17">
        <v>52</v>
      </c>
      <c r="D86" s="17">
        <v>11</v>
      </c>
      <c r="E86" s="17">
        <v>216</v>
      </c>
      <c r="F86" s="17">
        <v>62</v>
      </c>
      <c r="G86" s="17">
        <v>382</v>
      </c>
      <c r="H86" s="17">
        <v>87</v>
      </c>
      <c r="I86" s="17">
        <v>790</v>
      </c>
      <c r="J86" s="17">
        <v>210</v>
      </c>
      <c r="K86" s="17">
        <v>32</v>
      </c>
      <c r="L86" s="17">
        <v>12</v>
      </c>
      <c r="M86" s="17">
        <f t="shared" si="3"/>
        <v>1854</v>
      </c>
      <c r="N86"/>
      <c r="O86"/>
    </row>
    <row r="87" spans="1:15" x14ac:dyDescent="0.25">
      <c r="A87" s="6" t="s">
        <v>67</v>
      </c>
      <c r="B87" s="6" t="s">
        <v>4</v>
      </c>
      <c r="C87" s="8"/>
      <c r="D87" s="8">
        <v>2</v>
      </c>
      <c r="E87" s="8"/>
      <c r="F87" s="8">
        <v>8</v>
      </c>
      <c r="G87" s="8">
        <v>1</v>
      </c>
      <c r="H87" s="8">
        <v>12</v>
      </c>
      <c r="I87" s="8">
        <v>6</v>
      </c>
      <c r="J87" s="8">
        <v>63</v>
      </c>
      <c r="K87" s="8"/>
      <c r="L87" s="8" t="s">
        <v>215</v>
      </c>
      <c r="M87" s="30">
        <f>SUM(C87:L87)</f>
        <v>92</v>
      </c>
      <c r="N87"/>
      <c r="O87"/>
    </row>
    <row r="88" spans="1:15" x14ac:dyDescent="0.25">
      <c r="B88" s="6" t="s">
        <v>175</v>
      </c>
      <c r="C88" s="8">
        <v>1</v>
      </c>
      <c r="D88" s="8"/>
      <c r="E88" s="8"/>
      <c r="F88" s="8"/>
      <c r="G88" s="8"/>
      <c r="H88" s="8"/>
      <c r="I88" s="8"/>
      <c r="J88" s="8">
        <v>1</v>
      </c>
      <c r="K88" s="8"/>
      <c r="L88" s="8" t="s">
        <v>215</v>
      </c>
      <c r="M88" s="30">
        <f t="shared" ref="M88:M105" si="4">SUM(C88:L88)</f>
        <v>2</v>
      </c>
      <c r="N88"/>
      <c r="O88"/>
    </row>
    <row r="89" spans="1:15" x14ac:dyDescent="0.25">
      <c r="B89" s="6" t="s">
        <v>220</v>
      </c>
      <c r="C89" s="8"/>
      <c r="D89" s="8"/>
      <c r="E89" s="8"/>
      <c r="F89" s="8"/>
      <c r="G89" s="8"/>
      <c r="H89" s="8"/>
      <c r="I89" s="8"/>
      <c r="J89" s="8">
        <v>1</v>
      </c>
      <c r="K89" s="8"/>
      <c r="L89" s="8" t="s">
        <v>215</v>
      </c>
      <c r="M89" s="30">
        <f t="shared" si="4"/>
        <v>1</v>
      </c>
      <c r="N89"/>
      <c r="O89"/>
    </row>
    <row r="90" spans="1:15" x14ac:dyDescent="0.25">
      <c r="B90" s="6" t="s">
        <v>40</v>
      </c>
      <c r="C90" s="8"/>
      <c r="D90" s="8"/>
      <c r="E90" s="8"/>
      <c r="F90" s="8">
        <v>9</v>
      </c>
      <c r="G90" s="8">
        <v>1</v>
      </c>
      <c r="H90" s="8">
        <v>15</v>
      </c>
      <c r="I90" s="8">
        <v>1</v>
      </c>
      <c r="J90" s="8">
        <v>15</v>
      </c>
      <c r="K90" s="8"/>
      <c r="L90" s="8" t="s">
        <v>215</v>
      </c>
      <c r="M90" s="30">
        <f t="shared" si="4"/>
        <v>41</v>
      </c>
      <c r="N90"/>
      <c r="O90"/>
    </row>
    <row r="91" spans="1:15" x14ac:dyDescent="0.25">
      <c r="B91" s="6" t="s">
        <v>45</v>
      </c>
      <c r="C91" s="8"/>
      <c r="D91" s="8"/>
      <c r="E91" s="8"/>
      <c r="F91" s="8">
        <v>2</v>
      </c>
      <c r="G91" s="8"/>
      <c r="H91" s="8"/>
      <c r="I91" s="8">
        <v>1</v>
      </c>
      <c r="J91" s="8">
        <v>1</v>
      </c>
      <c r="K91" s="8"/>
      <c r="L91" s="8" t="s">
        <v>215</v>
      </c>
      <c r="M91" s="30">
        <f t="shared" si="4"/>
        <v>4</v>
      </c>
      <c r="N91"/>
      <c r="O91"/>
    </row>
    <row r="92" spans="1:15" x14ac:dyDescent="0.25">
      <c r="B92" s="6" t="s">
        <v>48</v>
      </c>
      <c r="C92" s="8"/>
      <c r="D92" s="8">
        <v>2</v>
      </c>
      <c r="E92" s="8"/>
      <c r="F92" s="8">
        <v>8</v>
      </c>
      <c r="G92" s="8"/>
      <c r="H92" s="8">
        <v>3</v>
      </c>
      <c r="I92" s="8">
        <v>6</v>
      </c>
      <c r="J92" s="8">
        <v>53</v>
      </c>
      <c r="K92" s="8"/>
      <c r="L92" s="8" t="s">
        <v>215</v>
      </c>
      <c r="M92" s="30">
        <f t="shared" si="4"/>
        <v>72</v>
      </c>
      <c r="N92"/>
      <c r="O92"/>
    </row>
    <row r="93" spans="1:15" x14ac:dyDescent="0.25">
      <c r="B93" s="6" t="s">
        <v>55</v>
      </c>
      <c r="C93" s="8">
        <v>1</v>
      </c>
      <c r="D93" s="8">
        <v>1</v>
      </c>
      <c r="E93" s="8">
        <v>2</v>
      </c>
      <c r="F93" s="8">
        <v>11</v>
      </c>
      <c r="G93" s="8">
        <v>2</v>
      </c>
      <c r="H93" s="8">
        <v>26</v>
      </c>
      <c r="I93" s="8">
        <v>3</v>
      </c>
      <c r="J93" s="8">
        <v>37</v>
      </c>
      <c r="K93" s="8"/>
      <c r="L93" s="8" t="s">
        <v>215</v>
      </c>
      <c r="M93" s="30">
        <f t="shared" si="4"/>
        <v>83</v>
      </c>
      <c r="N93"/>
      <c r="O93"/>
    </row>
    <row r="94" spans="1:15" x14ac:dyDescent="0.25">
      <c r="B94" s="6" t="s">
        <v>57</v>
      </c>
      <c r="C94" s="8"/>
      <c r="D94" s="8">
        <v>1</v>
      </c>
      <c r="E94" s="8"/>
      <c r="F94" s="8">
        <v>1</v>
      </c>
      <c r="G94" s="8"/>
      <c r="H94" s="8">
        <v>1</v>
      </c>
      <c r="I94" s="8">
        <v>1</v>
      </c>
      <c r="J94" s="8">
        <v>5</v>
      </c>
      <c r="K94" s="8"/>
      <c r="L94" s="8" t="s">
        <v>215</v>
      </c>
      <c r="M94" s="30">
        <f t="shared" si="4"/>
        <v>9</v>
      </c>
      <c r="N94"/>
      <c r="O94"/>
    </row>
    <row r="95" spans="1:15" x14ac:dyDescent="0.25">
      <c r="B95" s="6" t="s">
        <v>56</v>
      </c>
      <c r="C95" s="8"/>
      <c r="D95" s="8"/>
      <c r="E95" s="8"/>
      <c r="F95" s="8"/>
      <c r="G95" s="8">
        <v>1</v>
      </c>
      <c r="H95" s="8"/>
      <c r="I95" s="8"/>
      <c r="J95" s="8">
        <v>1</v>
      </c>
      <c r="K95" s="8"/>
      <c r="L95" s="8" t="s">
        <v>215</v>
      </c>
      <c r="M95" s="30">
        <f t="shared" si="4"/>
        <v>2</v>
      </c>
      <c r="N95"/>
      <c r="O95"/>
    </row>
    <row r="96" spans="1:15" x14ac:dyDescent="0.25">
      <c r="B96" s="6" t="s">
        <v>61</v>
      </c>
      <c r="C96" s="8"/>
      <c r="D96" s="8">
        <v>1</v>
      </c>
      <c r="E96" s="8">
        <v>1</v>
      </c>
      <c r="F96" s="8"/>
      <c r="G96" s="8">
        <v>1</v>
      </c>
      <c r="H96" s="8"/>
      <c r="I96" s="8"/>
      <c r="J96" s="8">
        <v>1</v>
      </c>
      <c r="K96" s="8"/>
      <c r="L96" s="8" t="s">
        <v>215</v>
      </c>
      <c r="M96" s="30">
        <f t="shared" si="4"/>
        <v>4</v>
      </c>
      <c r="N96"/>
      <c r="O96"/>
    </row>
    <row r="97" spans="1:15" x14ac:dyDescent="0.25">
      <c r="B97" s="6" t="s">
        <v>71</v>
      </c>
      <c r="C97" s="8">
        <v>1</v>
      </c>
      <c r="D97" s="8"/>
      <c r="E97" s="8">
        <v>1</v>
      </c>
      <c r="F97" s="8">
        <v>1</v>
      </c>
      <c r="G97" s="8">
        <v>1</v>
      </c>
      <c r="H97" s="8">
        <v>5</v>
      </c>
      <c r="I97" s="8">
        <v>3</v>
      </c>
      <c r="J97" s="8">
        <v>10</v>
      </c>
      <c r="K97" s="8"/>
      <c r="L97" s="8" t="s">
        <v>215</v>
      </c>
      <c r="M97" s="30">
        <f t="shared" si="4"/>
        <v>22</v>
      </c>
      <c r="N97"/>
      <c r="O97"/>
    </row>
    <row r="98" spans="1:15" x14ac:dyDescent="0.25">
      <c r="B98" s="6" t="s">
        <v>140</v>
      </c>
      <c r="C98" s="8"/>
      <c r="D98" s="8">
        <v>1</v>
      </c>
      <c r="E98" s="8"/>
      <c r="F98" s="8">
        <v>5</v>
      </c>
      <c r="G98" s="8">
        <v>1</v>
      </c>
      <c r="H98" s="8">
        <v>13</v>
      </c>
      <c r="I98" s="8">
        <v>3</v>
      </c>
      <c r="J98" s="8">
        <v>33</v>
      </c>
      <c r="K98" s="8"/>
      <c r="L98" s="8" t="s">
        <v>215</v>
      </c>
      <c r="M98" s="30">
        <f t="shared" si="4"/>
        <v>56</v>
      </c>
      <c r="N98"/>
      <c r="O98"/>
    </row>
    <row r="99" spans="1:15" x14ac:dyDescent="0.25">
      <c r="B99" s="6" t="s">
        <v>67</v>
      </c>
      <c r="C99" s="8"/>
      <c r="D99" s="8"/>
      <c r="E99" s="8"/>
      <c r="F99" s="8"/>
      <c r="G99" s="8"/>
      <c r="H99" s="8">
        <v>1</v>
      </c>
      <c r="I99" s="8"/>
      <c r="J99" s="8"/>
      <c r="K99" s="8"/>
      <c r="L99" s="8" t="s">
        <v>215</v>
      </c>
      <c r="M99" s="30">
        <f t="shared" si="4"/>
        <v>1</v>
      </c>
      <c r="N99"/>
      <c r="O99"/>
    </row>
    <row r="100" spans="1:15" x14ac:dyDescent="0.25">
      <c r="B100" s="6" t="s">
        <v>70</v>
      </c>
      <c r="C100" s="8"/>
      <c r="D100" s="8"/>
      <c r="E100" s="8"/>
      <c r="F100" s="8"/>
      <c r="G100" s="8"/>
      <c r="H100" s="8"/>
      <c r="I100" s="8"/>
      <c r="J100" s="8"/>
      <c r="K100" s="8">
        <v>1</v>
      </c>
      <c r="L100" s="8">
        <v>32</v>
      </c>
      <c r="M100" s="30">
        <f t="shared" si="4"/>
        <v>33</v>
      </c>
      <c r="N100"/>
      <c r="O100"/>
    </row>
    <row r="101" spans="1:15" x14ac:dyDescent="0.25">
      <c r="B101" s="6" t="s">
        <v>78</v>
      </c>
      <c r="C101" s="8">
        <v>11</v>
      </c>
      <c r="D101" s="8">
        <v>4</v>
      </c>
      <c r="E101" s="8">
        <v>14</v>
      </c>
      <c r="F101" s="8">
        <v>25</v>
      </c>
      <c r="G101" s="8">
        <v>22</v>
      </c>
      <c r="H101" s="8">
        <v>29</v>
      </c>
      <c r="I101" s="8">
        <v>59</v>
      </c>
      <c r="J101" s="8">
        <v>90</v>
      </c>
      <c r="K101" s="8"/>
      <c r="L101" s="8" t="s">
        <v>215</v>
      </c>
      <c r="M101" s="30">
        <f>SUM(C101:L101)</f>
        <v>254</v>
      </c>
      <c r="N101"/>
      <c r="O101"/>
    </row>
    <row r="102" spans="1:15" x14ac:dyDescent="0.25">
      <c r="B102" s="6" t="s">
        <v>221</v>
      </c>
      <c r="C102" s="8"/>
      <c r="D102" s="8"/>
      <c r="E102" s="8"/>
      <c r="F102" s="8">
        <v>1</v>
      </c>
      <c r="G102" s="8"/>
      <c r="H102" s="8">
        <v>1</v>
      </c>
      <c r="I102" s="8"/>
      <c r="J102" s="8">
        <v>3</v>
      </c>
      <c r="K102" s="8"/>
      <c r="L102" s="8" t="s">
        <v>215</v>
      </c>
      <c r="M102" s="30">
        <f t="shared" si="4"/>
        <v>5</v>
      </c>
      <c r="N102"/>
      <c r="O102"/>
    </row>
    <row r="103" spans="1:15" x14ac:dyDescent="0.25">
      <c r="B103" s="6" t="s">
        <v>93</v>
      </c>
      <c r="C103" s="8"/>
      <c r="D103" s="8"/>
      <c r="E103" s="8"/>
      <c r="F103" s="8"/>
      <c r="G103" s="8">
        <v>1</v>
      </c>
      <c r="H103" s="8">
        <v>1</v>
      </c>
      <c r="I103" s="8">
        <v>1</v>
      </c>
      <c r="J103" s="8">
        <v>2</v>
      </c>
      <c r="K103" s="8"/>
      <c r="L103" s="8" t="s">
        <v>215</v>
      </c>
      <c r="M103" s="30">
        <f t="shared" si="4"/>
        <v>5</v>
      </c>
      <c r="N103"/>
      <c r="O103"/>
    </row>
    <row r="104" spans="1:15" x14ac:dyDescent="0.25">
      <c r="B104" s="6" t="s">
        <v>96</v>
      </c>
      <c r="C104" s="8">
        <v>1</v>
      </c>
      <c r="D104" s="8"/>
      <c r="E104" s="8"/>
      <c r="F104" s="8">
        <v>2</v>
      </c>
      <c r="G104" s="8">
        <v>2</v>
      </c>
      <c r="H104" s="8">
        <v>4</v>
      </c>
      <c r="I104" s="8"/>
      <c r="J104" s="8">
        <v>2</v>
      </c>
      <c r="K104" s="8"/>
      <c r="L104" s="8" t="s">
        <v>215</v>
      </c>
      <c r="M104" s="30">
        <f>SUM(C104:L104)</f>
        <v>11</v>
      </c>
      <c r="N104"/>
      <c r="O104"/>
    </row>
    <row r="105" spans="1:15" x14ac:dyDescent="0.25">
      <c r="B105" s="6" t="s">
        <v>104</v>
      </c>
      <c r="C105" s="8"/>
      <c r="D105" s="8"/>
      <c r="E105" s="8"/>
      <c r="F105" s="8"/>
      <c r="G105" s="8"/>
      <c r="H105" s="8">
        <v>1</v>
      </c>
      <c r="I105" s="8"/>
      <c r="J105" s="8"/>
      <c r="K105" s="8"/>
      <c r="L105" s="8" t="s">
        <v>215</v>
      </c>
      <c r="M105" s="30">
        <f t="shared" si="4"/>
        <v>1</v>
      </c>
      <c r="N105"/>
      <c r="O105"/>
    </row>
    <row r="106" spans="1:15" ht="16.5" thickBot="1" x14ac:dyDescent="0.3">
      <c r="A106" s="14" t="s">
        <v>159</v>
      </c>
      <c r="B106" s="14"/>
      <c r="C106" s="17">
        <v>15</v>
      </c>
      <c r="D106" s="17">
        <v>12</v>
      </c>
      <c r="E106" s="17">
        <v>18</v>
      </c>
      <c r="F106" s="17">
        <v>73</v>
      </c>
      <c r="G106" s="17">
        <v>33</v>
      </c>
      <c r="H106" s="17">
        <v>112</v>
      </c>
      <c r="I106" s="17">
        <v>84</v>
      </c>
      <c r="J106" s="17">
        <v>318</v>
      </c>
      <c r="K106" s="17">
        <v>1</v>
      </c>
      <c r="L106" s="17">
        <v>32</v>
      </c>
      <c r="M106" s="17">
        <f>SUM(C106:L106)</f>
        <v>698</v>
      </c>
      <c r="N106"/>
      <c r="O106"/>
    </row>
    <row r="107" spans="1:15" x14ac:dyDescent="0.25">
      <c r="A107" s="6" t="s">
        <v>201</v>
      </c>
      <c r="B107" s="6" t="s">
        <v>7</v>
      </c>
      <c r="C107" s="8">
        <v>1</v>
      </c>
      <c r="D107" s="8">
        <v>1</v>
      </c>
      <c r="E107" s="8">
        <v>2</v>
      </c>
      <c r="F107" s="8">
        <v>3</v>
      </c>
      <c r="G107" s="8">
        <v>4</v>
      </c>
      <c r="H107" s="8">
        <v>11</v>
      </c>
      <c r="I107" s="8">
        <v>6</v>
      </c>
      <c r="J107" s="8">
        <v>20</v>
      </c>
      <c r="K107" s="8"/>
      <c r="L107" s="8" t="s">
        <v>215</v>
      </c>
      <c r="M107" s="30">
        <f>SUM(C107:L107)</f>
        <v>48</v>
      </c>
      <c r="N107"/>
      <c r="O107"/>
    </row>
    <row r="108" spans="1:15" x14ac:dyDescent="0.25">
      <c r="B108" s="6" t="s">
        <v>15</v>
      </c>
      <c r="C108" s="8"/>
      <c r="D108" s="8"/>
      <c r="E108" s="8"/>
      <c r="F108" s="8">
        <v>1</v>
      </c>
      <c r="G108" s="8">
        <v>1</v>
      </c>
      <c r="H108" s="8">
        <v>2</v>
      </c>
      <c r="I108" s="8">
        <v>1</v>
      </c>
      <c r="J108" s="8"/>
      <c r="K108" s="8"/>
      <c r="L108" s="8" t="s">
        <v>215</v>
      </c>
      <c r="M108" s="30">
        <f t="shared" ref="M108:M151" si="5">SUM(C108:L108)</f>
        <v>5</v>
      </c>
      <c r="N108"/>
      <c r="O108"/>
    </row>
    <row r="109" spans="1:15" x14ac:dyDescent="0.25">
      <c r="B109" s="6" t="s">
        <v>22</v>
      </c>
      <c r="C109" s="8">
        <v>2</v>
      </c>
      <c r="D109" s="8">
        <v>1</v>
      </c>
      <c r="E109" s="8">
        <v>1</v>
      </c>
      <c r="F109" s="8">
        <v>3</v>
      </c>
      <c r="G109" s="8">
        <v>1</v>
      </c>
      <c r="H109" s="8">
        <v>3</v>
      </c>
      <c r="I109" s="8">
        <v>4</v>
      </c>
      <c r="J109" s="8">
        <v>3</v>
      </c>
      <c r="K109" s="8"/>
      <c r="L109" s="8" t="s">
        <v>215</v>
      </c>
      <c r="M109" s="30">
        <f t="shared" si="5"/>
        <v>18</v>
      </c>
      <c r="N109"/>
      <c r="O109"/>
    </row>
    <row r="110" spans="1:15" x14ac:dyDescent="0.25">
      <c r="B110" s="6" t="s">
        <v>21</v>
      </c>
      <c r="C110" s="8"/>
      <c r="D110" s="8"/>
      <c r="E110" s="8"/>
      <c r="F110" s="8"/>
      <c r="G110" s="8"/>
      <c r="H110" s="8">
        <v>3</v>
      </c>
      <c r="I110" s="8">
        <v>3</v>
      </c>
      <c r="J110" s="8">
        <v>1</v>
      </c>
      <c r="K110" s="8"/>
      <c r="L110" s="8" t="s">
        <v>215</v>
      </c>
      <c r="M110" s="30">
        <f t="shared" si="5"/>
        <v>7</v>
      </c>
      <c r="N110"/>
      <c r="O110"/>
    </row>
    <row r="111" spans="1:15" x14ac:dyDescent="0.25">
      <c r="B111" s="6" t="s">
        <v>25</v>
      </c>
      <c r="C111" s="8"/>
      <c r="D111" s="8"/>
      <c r="E111" s="8"/>
      <c r="F111" s="8"/>
      <c r="G111" s="8"/>
      <c r="H111" s="8"/>
      <c r="I111" s="8">
        <v>1</v>
      </c>
      <c r="J111" s="8">
        <v>2</v>
      </c>
      <c r="K111" s="8"/>
      <c r="L111" s="8" t="s">
        <v>215</v>
      </c>
      <c r="M111" s="30">
        <f t="shared" si="5"/>
        <v>3</v>
      </c>
      <c r="N111"/>
      <c r="O111"/>
    </row>
    <row r="112" spans="1:15" x14ac:dyDescent="0.25">
      <c r="B112" s="6" t="s">
        <v>23</v>
      </c>
      <c r="C112" s="8">
        <v>2</v>
      </c>
      <c r="D112" s="8">
        <v>6</v>
      </c>
      <c r="E112" s="8">
        <v>1</v>
      </c>
      <c r="F112" s="8">
        <v>14</v>
      </c>
      <c r="G112" s="8">
        <v>10</v>
      </c>
      <c r="H112" s="8">
        <v>13</v>
      </c>
      <c r="I112" s="8">
        <v>13</v>
      </c>
      <c r="J112" s="8">
        <v>29</v>
      </c>
      <c r="K112" s="8"/>
      <c r="L112" s="8" t="s">
        <v>215</v>
      </c>
      <c r="M112" s="30">
        <f t="shared" si="5"/>
        <v>88</v>
      </c>
      <c r="N112"/>
      <c r="O112"/>
    </row>
    <row r="113" spans="2:15" x14ac:dyDescent="0.25">
      <c r="B113" s="6" t="s">
        <v>33</v>
      </c>
      <c r="C113" s="8"/>
      <c r="D113" s="8">
        <v>2</v>
      </c>
      <c r="E113" s="8"/>
      <c r="F113" s="8">
        <v>2</v>
      </c>
      <c r="G113" s="8"/>
      <c r="H113" s="8">
        <v>3</v>
      </c>
      <c r="I113" s="8">
        <v>11</v>
      </c>
      <c r="J113" s="8">
        <v>5</v>
      </c>
      <c r="K113" s="8"/>
      <c r="L113" s="8" t="s">
        <v>215</v>
      </c>
      <c r="M113" s="30">
        <f t="shared" si="5"/>
        <v>23</v>
      </c>
      <c r="N113"/>
      <c r="O113"/>
    </row>
    <row r="114" spans="2:15" x14ac:dyDescent="0.25">
      <c r="B114" s="6" t="s">
        <v>222</v>
      </c>
      <c r="C114" s="8"/>
      <c r="D114" s="8"/>
      <c r="E114" s="8"/>
      <c r="F114" s="8"/>
      <c r="G114" s="8"/>
      <c r="H114" s="8"/>
      <c r="I114" s="8"/>
      <c r="J114" s="8">
        <v>1</v>
      </c>
      <c r="K114" s="8"/>
      <c r="L114" s="8" t="s">
        <v>215</v>
      </c>
      <c r="M114" s="30">
        <f t="shared" si="5"/>
        <v>1</v>
      </c>
      <c r="N114"/>
      <c r="O114"/>
    </row>
    <row r="115" spans="2:15" x14ac:dyDescent="0.25">
      <c r="B115" s="6" t="s">
        <v>35</v>
      </c>
      <c r="C115" s="8">
        <v>1</v>
      </c>
      <c r="D115" s="8"/>
      <c r="E115" s="8">
        <v>12</v>
      </c>
      <c r="F115" s="8">
        <v>2</v>
      </c>
      <c r="G115" s="8">
        <v>7</v>
      </c>
      <c r="H115" s="8">
        <v>6</v>
      </c>
      <c r="I115" s="8">
        <v>10</v>
      </c>
      <c r="J115" s="8">
        <v>11</v>
      </c>
      <c r="K115" s="8"/>
      <c r="L115" s="8" t="s">
        <v>215</v>
      </c>
      <c r="M115" s="30">
        <f t="shared" si="5"/>
        <v>49</v>
      </c>
      <c r="N115"/>
      <c r="O115"/>
    </row>
    <row r="116" spans="2:15" x14ac:dyDescent="0.25">
      <c r="B116" s="6" t="s">
        <v>34</v>
      </c>
      <c r="C116" s="8">
        <v>22</v>
      </c>
      <c r="D116" s="8">
        <v>4</v>
      </c>
      <c r="E116" s="8">
        <v>44</v>
      </c>
      <c r="F116" s="8">
        <v>8</v>
      </c>
      <c r="G116" s="8">
        <v>48</v>
      </c>
      <c r="H116" s="8">
        <v>14</v>
      </c>
      <c r="I116" s="8">
        <v>74</v>
      </c>
      <c r="J116" s="8">
        <v>14</v>
      </c>
      <c r="K116" s="8"/>
      <c r="L116" s="8" t="s">
        <v>215</v>
      </c>
      <c r="M116" s="30">
        <f t="shared" si="5"/>
        <v>228</v>
      </c>
      <c r="N116"/>
      <c r="O116"/>
    </row>
    <row r="117" spans="2:15" x14ac:dyDescent="0.25">
      <c r="B117" s="6" t="s">
        <v>185</v>
      </c>
      <c r="C117" s="8">
        <v>2</v>
      </c>
      <c r="D117" s="8">
        <v>6</v>
      </c>
      <c r="E117" s="8">
        <v>6</v>
      </c>
      <c r="F117" s="8">
        <v>3</v>
      </c>
      <c r="G117" s="8">
        <v>14</v>
      </c>
      <c r="H117" s="8">
        <v>13</v>
      </c>
      <c r="I117" s="8">
        <v>25</v>
      </c>
      <c r="J117" s="8">
        <v>30</v>
      </c>
      <c r="K117" s="8"/>
      <c r="L117" s="8" t="s">
        <v>215</v>
      </c>
      <c r="M117" s="30">
        <f t="shared" si="5"/>
        <v>99</v>
      </c>
      <c r="N117"/>
      <c r="O117"/>
    </row>
    <row r="118" spans="2:15" x14ac:dyDescent="0.25">
      <c r="B118" s="6" t="s">
        <v>176</v>
      </c>
      <c r="C118" s="8"/>
      <c r="D118" s="8"/>
      <c r="E118" s="8">
        <v>4</v>
      </c>
      <c r="F118" s="8">
        <v>1</v>
      </c>
      <c r="G118" s="8">
        <v>7</v>
      </c>
      <c r="H118" s="8">
        <v>1</v>
      </c>
      <c r="I118" s="8">
        <v>7</v>
      </c>
      <c r="J118" s="8">
        <v>3</v>
      </c>
      <c r="K118" s="8"/>
      <c r="L118" s="8" t="s">
        <v>215</v>
      </c>
      <c r="M118" s="30">
        <f t="shared" si="5"/>
        <v>23</v>
      </c>
      <c r="N118"/>
      <c r="O118"/>
    </row>
    <row r="119" spans="2:15" x14ac:dyDescent="0.25">
      <c r="B119" s="6" t="s">
        <v>46</v>
      </c>
      <c r="C119" s="8"/>
      <c r="D119" s="8"/>
      <c r="E119" s="8">
        <v>2</v>
      </c>
      <c r="F119" s="8"/>
      <c r="G119" s="8"/>
      <c r="H119" s="8">
        <v>1</v>
      </c>
      <c r="I119" s="8">
        <v>8</v>
      </c>
      <c r="J119" s="8">
        <v>1</v>
      </c>
      <c r="K119" s="8"/>
      <c r="L119" s="8" t="s">
        <v>215</v>
      </c>
      <c r="M119" s="30">
        <f t="shared" si="5"/>
        <v>12</v>
      </c>
      <c r="N119"/>
      <c r="O119"/>
    </row>
    <row r="120" spans="2:15" x14ac:dyDescent="0.25">
      <c r="B120" s="6" t="s">
        <v>49</v>
      </c>
      <c r="C120" s="8"/>
      <c r="D120" s="8"/>
      <c r="E120" s="8">
        <v>2</v>
      </c>
      <c r="F120" s="8">
        <v>5</v>
      </c>
      <c r="G120" s="8">
        <v>2</v>
      </c>
      <c r="H120" s="8">
        <v>6</v>
      </c>
      <c r="I120" s="8">
        <v>4</v>
      </c>
      <c r="J120" s="8">
        <v>12</v>
      </c>
      <c r="K120" s="8"/>
      <c r="L120" s="8" t="s">
        <v>215</v>
      </c>
      <c r="M120" s="30">
        <f t="shared" si="5"/>
        <v>31</v>
      </c>
      <c r="N120"/>
      <c r="O120"/>
    </row>
    <row r="121" spans="2:15" x14ac:dyDescent="0.25">
      <c r="B121" s="6" t="s">
        <v>53</v>
      </c>
      <c r="C121" s="8"/>
      <c r="D121" s="8">
        <v>1</v>
      </c>
      <c r="E121" s="8"/>
      <c r="F121" s="8">
        <v>1</v>
      </c>
      <c r="G121" s="8">
        <v>2</v>
      </c>
      <c r="H121" s="8">
        <v>1</v>
      </c>
      <c r="I121" s="8">
        <v>2</v>
      </c>
      <c r="J121" s="8">
        <v>3</v>
      </c>
      <c r="K121" s="8"/>
      <c r="L121" s="8" t="s">
        <v>215</v>
      </c>
      <c r="M121" s="30">
        <f t="shared" si="5"/>
        <v>10</v>
      </c>
      <c r="N121"/>
      <c r="O121"/>
    </row>
    <row r="122" spans="2:15" x14ac:dyDescent="0.25">
      <c r="B122" s="6" t="s">
        <v>63</v>
      </c>
      <c r="C122" s="8"/>
      <c r="D122" s="8"/>
      <c r="E122" s="8"/>
      <c r="F122" s="8">
        <v>3</v>
      </c>
      <c r="G122" s="8">
        <v>1</v>
      </c>
      <c r="H122" s="8">
        <v>6</v>
      </c>
      <c r="I122" s="8">
        <v>2</v>
      </c>
      <c r="J122" s="8">
        <v>10</v>
      </c>
      <c r="K122" s="8"/>
      <c r="L122" s="8" t="s">
        <v>215</v>
      </c>
      <c r="M122" s="30">
        <f t="shared" si="5"/>
        <v>22</v>
      </c>
      <c r="N122"/>
      <c r="O122"/>
    </row>
    <row r="123" spans="2:15" x14ac:dyDescent="0.25">
      <c r="B123" s="6" t="s">
        <v>65</v>
      </c>
      <c r="C123" s="8"/>
      <c r="D123" s="8"/>
      <c r="E123" s="8">
        <v>1</v>
      </c>
      <c r="F123" s="8"/>
      <c r="G123" s="8"/>
      <c r="H123" s="8"/>
      <c r="I123" s="8">
        <v>3</v>
      </c>
      <c r="J123" s="8">
        <v>6</v>
      </c>
      <c r="K123" s="8"/>
      <c r="L123" s="8" t="s">
        <v>215</v>
      </c>
      <c r="M123" s="30">
        <f t="shared" si="5"/>
        <v>10</v>
      </c>
      <c r="N123"/>
      <c r="O123"/>
    </row>
    <row r="124" spans="2:15" x14ac:dyDescent="0.25">
      <c r="B124" s="6" t="s">
        <v>68</v>
      </c>
      <c r="C124" s="8"/>
      <c r="D124" s="8"/>
      <c r="E124" s="8">
        <v>3</v>
      </c>
      <c r="F124" s="8"/>
      <c r="G124" s="8">
        <v>6</v>
      </c>
      <c r="H124" s="8">
        <v>3</v>
      </c>
      <c r="I124" s="8">
        <v>17</v>
      </c>
      <c r="J124" s="8">
        <v>9</v>
      </c>
      <c r="K124" s="8"/>
      <c r="L124" s="8" t="s">
        <v>215</v>
      </c>
      <c r="M124" s="30">
        <f t="shared" si="5"/>
        <v>38</v>
      </c>
      <c r="N124"/>
      <c r="O124"/>
    </row>
    <row r="125" spans="2:15" x14ac:dyDescent="0.25">
      <c r="B125" s="6" t="s">
        <v>75</v>
      </c>
      <c r="C125" s="8"/>
      <c r="D125" s="8"/>
      <c r="E125" s="8"/>
      <c r="F125" s="8"/>
      <c r="G125" s="8"/>
      <c r="H125" s="8"/>
      <c r="I125" s="8">
        <v>1</v>
      </c>
      <c r="J125" s="8">
        <v>1</v>
      </c>
      <c r="K125" s="8"/>
      <c r="L125" s="8" t="s">
        <v>215</v>
      </c>
      <c r="M125" s="30">
        <f t="shared" si="5"/>
        <v>2</v>
      </c>
      <c r="N125"/>
      <c r="O125"/>
    </row>
    <row r="126" spans="2:15" x14ac:dyDescent="0.25">
      <c r="B126" s="6" t="s">
        <v>76</v>
      </c>
      <c r="C126" s="8"/>
      <c r="D126" s="8"/>
      <c r="E126" s="8"/>
      <c r="F126" s="8">
        <v>3</v>
      </c>
      <c r="G126" s="8">
        <v>4</v>
      </c>
      <c r="H126" s="8">
        <v>5</v>
      </c>
      <c r="I126" s="8">
        <v>9</v>
      </c>
      <c r="J126" s="8">
        <v>13</v>
      </c>
      <c r="K126" s="8"/>
      <c r="L126" s="8" t="s">
        <v>215</v>
      </c>
      <c r="M126" s="30">
        <f t="shared" si="5"/>
        <v>34</v>
      </c>
      <c r="N126"/>
      <c r="O126"/>
    </row>
    <row r="127" spans="2:15" x14ac:dyDescent="0.25">
      <c r="B127" s="6" t="s">
        <v>224</v>
      </c>
      <c r="C127" s="8"/>
      <c r="D127" s="8"/>
      <c r="E127" s="8"/>
      <c r="F127" s="8"/>
      <c r="G127" s="8"/>
      <c r="H127" s="8"/>
      <c r="I127" s="8"/>
      <c r="J127" s="8"/>
      <c r="K127" s="8">
        <v>1</v>
      </c>
      <c r="L127" s="8" t="s">
        <v>215</v>
      </c>
      <c r="M127" s="30">
        <f t="shared" si="5"/>
        <v>1</v>
      </c>
      <c r="N127"/>
      <c r="O127"/>
    </row>
    <row r="128" spans="2:15" x14ac:dyDescent="0.25">
      <c r="B128" s="6" t="s">
        <v>81</v>
      </c>
      <c r="C128" s="8"/>
      <c r="D128" s="8"/>
      <c r="E128" s="8"/>
      <c r="F128" s="8"/>
      <c r="G128" s="8"/>
      <c r="H128" s="8"/>
      <c r="I128" s="8"/>
      <c r="J128" s="8"/>
      <c r="K128" s="8">
        <v>43</v>
      </c>
      <c r="L128" s="8">
        <v>60</v>
      </c>
      <c r="M128" s="30">
        <f t="shared" si="5"/>
        <v>103</v>
      </c>
      <c r="N128"/>
      <c r="O128"/>
    </row>
    <row r="129" spans="2:15" x14ac:dyDescent="0.25">
      <c r="B129" s="6" t="s">
        <v>80</v>
      </c>
      <c r="C129" s="8">
        <v>2</v>
      </c>
      <c r="D129" s="8"/>
      <c r="E129" s="8">
        <v>5</v>
      </c>
      <c r="F129" s="8">
        <v>1</v>
      </c>
      <c r="G129" s="8">
        <v>7</v>
      </c>
      <c r="H129" s="8">
        <v>8</v>
      </c>
      <c r="I129" s="8">
        <v>26</v>
      </c>
      <c r="J129" s="8">
        <v>23</v>
      </c>
      <c r="K129" s="8"/>
      <c r="L129" s="8" t="s">
        <v>215</v>
      </c>
      <c r="M129" s="30">
        <f t="shared" si="5"/>
        <v>72</v>
      </c>
      <c r="N129"/>
      <c r="O129"/>
    </row>
    <row r="130" spans="2:15" x14ac:dyDescent="0.25">
      <c r="B130" s="6" t="s">
        <v>82</v>
      </c>
      <c r="C130" s="8"/>
      <c r="D130" s="8"/>
      <c r="E130" s="8"/>
      <c r="F130" s="8">
        <v>3</v>
      </c>
      <c r="G130" s="8"/>
      <c r="H130" s="8">
        <v>3</v>
      </c>
      <c r="I130" s="8"/>
      <c r="J130" s="8">
        <v>6</v>
      </c>
      <c r="K130" s="8"/>
      <c r="L130" s="8" t="s">
        <v>215</v>
      </c>
      <c r="M130" s="30">
        <f t="shared" si="5"/>
        <v>12</v>
      </c>
      <c r="N130"/>
      <c r="O130"/>
    </row>
    <row r="131" spans="2:15" x14ac:dyDescent="0.25">
      <c r="B131" s="6" t="s">
        <v>85</v>
      </c>
      <c r="C131" s="8"/>
      <c r="D131" s="8"/>
      <c r="E131" s="8">
        <v>3</v>
      </c>
      <c r="F131" s="8">
        <v>2</v>
      </c>
      <c r="G131" s="8">
        <v>3</v>
      </c>
      <c r="H131" s="8">
        <v>1</v>
      </c>
      <c r="I131" s="8">
        <v>8</v>
      </c>
      <c r="J131" s="8">
        <v>4</v>
      </c>
      <c r="K131" s="8"/>
      <c r="L131" s="8" t="s">
        <v>215</v>
      </c>
      <c r="M131" s="30">
        <f t="shared" si="5"/>
        <v>21</v>
      </c>
      <c r="N131"/>
      <c r="O131"/>
    </row>
    <row r="132" spans="2:15" x14ac:dyDescent="0.25">
      <c r="B132" s="6" t="s">
        <v>90</v>
      </c>
      <c r="C132" s="8">
        <v>2</v>
      </c>
      <c r="D132" s="8"/>
      <c r="E132" s="8">
        <v>2</v>
      </c>
      <c r="F132" s="8">
        <v>3</v>
      </c>
      <c r="G132" s="8">
        <v>3</v>
      </c>
      <c r="H132" s="8">
        <v>4</v>
      </c>
      <c r="I132" s="8">
        <v>6</v>
      </c>
      <c r="J132" s="8"/>
      <c r="K132" s="8"/>
      <c r="L132" s="8" t="s">
        <v>215</v>
      </c>
      <c r="M132" s="30">
        <f t="shared" si="5"/>
        <v>20</v>
      </c>
      <c r="N132"/>
      <c r="O132"/>
    </row>
    <row r="133" spans="2:15" x14ac:dyDescent="0.25">
      <c r="B133" s="6" t="s">
        <v>91</v>
      </c>
      <c r="C133" s="8">
        <v>1</v>
      </c>
      <c r="D133" s="8">
        <v>1</v>
      </c>
      <c r="E133" s="8"/>
      <c r="F133" s="8">
        <v>2</v>
      </c>
      <c r="G133" s="8">
        <v>1</v>
      </c>
      <c r="H133" s="8">
        <v>1</v>
      </c>
      <c r="I133" s="8">
        <v>3</v>
      </c>
      <c r="J133" s="8">
        <v>4</v>
      </c>
      <c r="K133" s="8"/>
      <c r="L133" s="8" t="s">
        <v>215</v>
      </c>
      <c r="M133" s="30">
        <f t="shared" si="5"/>
        <v>13</v>
      </c>
      <c r="N133"/>
      <c r="O133"/>
    </row>
    <row r="134" spans="2:15" x14ac:dyDescent="0.25">
      <c r="B134" s="6" t="s">
        <v>94</v>
      </c>
      <c r="C134" s="8">
        <v>14</v>
      </c>
      <c r="D134" s="8">
        <v>3</v>
      </c>
      <c r="E134" s="8">
        <v>4</v>
      </c>
      <c r="F134" s="8">
        <v>3</v>
      </c>
      <c r="G134" s="8">
        <v>2</v>
      </c>
      <c r="H134" s="8"/>
      <c r="I134" s="8">
        <v>2</v>
      </c>
      <c r="J134" s="8">
        <v>1</v>
      </c>
      <c r="K134" s="8"/>
      <c r="L134" s="8" t="s">
        <v>215</v>
      </c>
      <c r="M134" s="30">
        <f t="shared" si="5"/>
        <v>29</v>
      </c>
      <c r="N134"/>
      <c r="O134"/>
    </row>
    <row r="135" spans="2:15" x14ac:dyDescent="0.25">
      <c r="B135" s="6" t="s">
        <v>105</v>
      </c>
      <c r="C135" s="8"/>
      <c r="D135" s="8"/>
      <c r="E135" s="8"/>
      <c r="F135" s="8">
        <v>1</v>
      </c>
      <c r="G135" s="8"/>
      <c r="H135" s="8">
        <v>3</v>
      </c>
      <c r="I135" s="8">
        <v>3</v>
      </c>
      <c r="J135" s="8">
        <v>5</v>
      </c>
      <c r="K135" s="8"/>
      <c r="L135" s="8" t="s">
        <v>215</v>
      </c>
      <c r="M135" s="30">
        <f t="shared" si="5"/>
        <v>12</v>
      </c>
      <c r="N135"/>
      <c r="O135"/>
    </row>
    <row r="136" spans="2:15" x14ac:dyDescent="0.25">
      <c r="B136" s="6" t="s">
        <v>106</v>
      </c>
      <c r="C136" s="8">
        <v>1</v>
      </c>
      <c r="D136" s="8"/>
      <c r="E136" s="8"/>
      <c r="F136" s="8"/>
      <c r="G136" s="8"/>
      <c r="H136" s="8"/>
      <c r="I136" s="8"/>
      <c r="J136" s="8">
        <v>1</v>
      </c>
      <c r="K136" s="8"/>
      <c r="L136" s="8" t="s">
        <v>215</v>
      </c>
      <c r="M136" s="30">
        <f t="shared" si="5"/>
        <v>2</v>
      </c>
      <c r="N136"/>
      <c r="O136"/>
    </row>
    <row r="137" spans="2:15" x14ac:dyDescent="0.25">
      <c r="B137" s="6" t="s">
        <v>107</v>
      </c>
      <c r="C137" s="8">
        <v>1</v>
      </c>
      <c r="D137" s="8"/>
      <c r="E137" s="8">
        <v>3</v>
      </c>
      <c r="F137" s="8">
        <v>2</v>
      </c>
      <c r="G137" s="8">
        <v>4</v>
      </c>
      <c r="H137" s="8"/>
      <c r="I137" s="8">
        <v>7</v>
      </c>
      <c r="J137" s="8">
        <v>1</v>
      </c>
      <c r="K137" s="8"/>
      <c r="L137" s="8" t="s">
        <v>215</v>
      </c>
      <c r="M137" s="30">
        <f t="shared" si="5"/>
        <v>18</v>
      </c>
      <c r="N137"/>
      <c r="O137"/>
    </row>
    <row r="138" spans="2:15" x14ac:dyDescent="0.25">
      <c r="B138" s="6" t="s">
        <v>108</v>
      </c>
      <c r="C138" s="8"/>
      <c r="D138" s="8">
        <v>1</v>
      </c>
      <c r="E138" s="8">
        <v>2</v>
      </c>
      <c r="F138" s="8">
        <v>2</v>
      </c>
      <c r="G138" s="8">
        <v>7</v>
      </c>
      <c r="H138" s="8">
        <v>6</v>
      </c>
      <c r="I138" s="8">
        <v>10</v>
      </c>
      <c r="J138" s="8">
        <v>8</v>
      </c>
      <c r="K138" s="8"/>
      <c r="L138" s="8" t="s">
        <v>215</v>
      </c>
      <c r="M138" s="30">
        <f t="shared" si="5"/>
        <v>36</v>
      </c>
      <c r="N138"/>
      <c r="O138"/>
    </row>
    <row r="139" spans="2:15" x14ac:dyDescent="0.25">
      <c r="B139" s="6" t="s">
        <v>103</v>
      </c>
      <c r="C139" s="8"/>
      <c r="D139" s="8">
        <v>1</v>
      </c>
      <c r="E139" s="8"/>
      <c r="F139" s="8">
        <v>4</v>
      </c>
      <c r="G139" s="8">
        <v>2</v>
      </c>
      <c r="H139" s="8">
        <v>3</v>
      </c>
      <c r="I139" s="8">
        <v>1</v>
      </c>
      <c r="J139" s="8">
        <v>2</v>
      </c>
      <c r="K139" s="8"/>
      <c r="L139" s="8" t="s">
        <v>215</v>
      </c>
      <c r="M139" s="30">
        <f t="shared" si="5"/>
        <v>13</v>
      </c>
      <c r="N139"/>
      <c r="O139"/>
    </row>
    <row r="140" spans="2:15" x14ac:dyDescent="0.25">
      <c r="B140" s="6" t="s">
        <v>100</v>
      </c>
      <c r="C140" s="8"/>
      <c r="D140" s="8"/>
      <c r="E140" s="8"/>
      <c r="F140" s="8"/>
      <c r="G140" s="8"/>
      <c r="H140" s="8">
        <v>2</v>
      </c>
      <c r="I140" s="8"/>
      <c r="J140" s="8"/>
      <c r="K140" s="8"/>
      <c r="L140" s="8" t="s">
        <v>215</v>
      </c>
      <c r="M140" s="30">
        <f t="shared" si="5"/>
        <v>2</v>
      </c>
      <c r="N140"/>
      <c r="O140"/>
    </row>
    <row r="141" spans="2:15" x14ac:dyDescent="0.25">
      <c r="B141" s="6" t="s">
        <v>101</v>
      </c>
      <c r="C141" s="8"/>
      <c r="D141" s="8"/>
      <c r="E141" s="8"/>
      <c r="F141" s="8"/>
      <c r="G141" s="8"/>
      <c r="H141" s="8">
        <v>1</v>
      </c>
      <c r="I141" s="8"/>
      <c r="J141" s="8"/>
      <c r="K141" s="8"/>
      <c r="L141" s="8" t="s">
        <v>215</v>
      </c>
      <c r="M141" s="30">
        <f t="shared" si="5"/>
        <v>1</v>
      </c>
      <c r="N141"/>
      <c r="O141"/>
    </row>
    <row r="142" spans="2:15" x14ac:dyDescent="0.25">
      <c r="B142" s="6" t="s">
        <v>211</v>
      </c>
      <c r="C142" s="8">
        <v>1</v>
      </c>
      <c r="D142" s="8"/>
      <c r="E142" s="8"/>
      <c r="F142" s="8"/>
      <c r="G142" s="8"/>
      <c r="H142" s="8"/>
      <c r="I142" s="8"/>
      <c r="J142" s="8"/>
      <c r="K142" s="8"/>
      <c r="L142" s="8" t="s">
        <v>215</v>
      </c>
      <c r="M142" s="30">
        <f t="shared" si="5"/>
        <v>1</v>
      </c>
      <c r="N142"/>
      <c r="O142"/>
    </row>
    <row r="143" spans="2:15" x14ac:dyDescent="0.25">
      <c r="B143" s="6" t="s">
        <v>109</v>
      </c>
      <c r="C143" s="8">
        <v>2</v>
      </c>
      <c r="D143" s="8">
        <v>3</v>
      </c>
      <c r="E143" s="8">
        <v>5</v>
      </c>
      <c r="F143" s="8">
        <v>9</v>
      </c>
      <c r="G143" s="8">
        <v>10</v>
      </c>
      <c r="H143" s="8">
        <v>40</v>
      </c>
      <c r="I143" s="8">
        <v>22</v>
      </c>
      <c r="J143" s="8">
        <v>73</v>
      </c>
      <c r="K143" s="8"/>
      <c r="L143" s="8" t="s">
        <v>215</v>
      </c>
      <c r="M143" s="30">
        <f t="shared" si="5"/>
        <v>164</v>
      </c>
      <c r="N143"/>
      <c r="O143"/>
    </row>
    <row r="144" spans="2:15" x14ac:dyDescent="0.25">
      <c r="B144" s="6" t="s">
        <v>102</v>
      </c>
      <c r="C144" s="8"/>
      <c r="D144" s="8"/>
      <c r="E144" s="8"/>
      <c r="F144" s="8">
        <v>2</v>
      </c>
      <c r="G144" s="8">
        <v>2</v>
      </c>
      <c r="H144" s="8">
        <v>6</v>
      </c>
      <c r="I144" s="8">
        <v>4</v>
      </c>
      <c r="J144" s="8">
        <v>24</v>
      </c>
      <c r="K144" s="8"/>
      <c r="L144" s="8" t="s">
        <v>215</v>
      </c>
      <c r="M144" s="30">
        <f t="shared" si="5"/>
        <v>38</v>
      </c>
      <c r="N144"/>
      <c r="O144"/>
    </row>
    <row r="145" spans="1:15" x14ac:dyDescent="0.25">
      <c r="B145" s="6" t="s">
        <v>110</v>
      </c>
      <c r="C145" s="8"/>
      <c r="D145" s="8"/>
      <c r="E145" s="8"/>
      <c r="F145" s="8"/>
      <c r="G145" s="8"/>
      <c r="H145" s="8">
        <v>2</v>
      </c>
      <c r="I145" s="8">
        <v>1</v>
      </c>
      <c r="J145" s="8"/>
      <c r="K145" s="8"/>
      <c r="L145" s="8" t="s">
        <v>215</v>
      </c>
      <c r="M145" s="30">
        <f t="shared" si="5"/>
        <v>3</v>
      </c>
      <c r="N145"/>
      <c r="O145"/>
    </row>
    <row r="146" spans="1:15" x14ac:dyDescent="0.25">
      <c r="B146" s="6" t="s">
        <v>202</v>
      </c>
      <c r="C146" s="8"/>
      <c r="D146" s="8">
        <v>1</v>
      </c>
      <c r="E146" s="8">
        <v>1</v>
      </c>
      <c r="F146" s="8">
        <v>2</v>
      </c>
      <c r="G146" s="8">
        <v>1</v>
      </c>
      <c r="H146" s="8"/>
      <c r="I146" s="8">
        <v>1</v>
      </c>
      <c r="J146" s="8">
        <v>3</v>
      </c>
      <c r="K146" s="8"/>
      <c r="L146" s="8" t="s">
        <v>215</v>
      </c>
      <c r="M146" s="30">
        <f t="shared" si="5"/>
        <v>9</v>
      </c>
      <c r="N146"/>
      <c r="O146"/>
    </row>
    <row r="147" spans="1:15" x14ac:dyDescent="0.25">
      <c r="B147" s="6" t="s">
        <v>223</v>
      </c>
      <c r="C147" s="8"/>
      <c r="D147" s="8"/>
      <c r="E147" s="8"/>
      <c r="F147" s="8"/>
      <c r="G147" s="8"/>
      <c r="H147" s="8"/>
      <c r="I147" s="8">
        <v>1</v>
      </c>
      <c r="J147" s="8"/>
      <c r="K147" s="8"/>
      <c r="L147" s="8" t="s">
        <v>215</v>
      </c>
      <c r="M147" s="30">
        <f t="shared" si="5"/>
        <v>1</v>
      </c>
      <c r="N147"/>
      <c r="O147"/>
    </row>
    <row r="148" spans="1:15" x14ac:dyDescent="0.25">
      <c r="B148" s="6" t="s">
        <v>113</v>
      </c>
      <c r="C148" s="8">
        <v>2</v>
      </c>
      <c r="D148" s="8"/>
      <c r="E148" s="8"/>
      <c r="F148" s="8">
        <v>1</v>
      </c>
      <c r="G148" s="8">
        <v>4</v>
      </c>
      <c r="H148" s="8"/>
      <c r="I148" s="8">
        <v>9</v>
      </c>
      <c r="J148" s="8">
        <v>2</v>
      </c>
      <c r="K148" s="8"/>
      <c r="L148" s="8" t="s">
        <v>215</v>
      </c>
      <c r="M148" s="30">
        <f t="shared" si="5"/>
        <v>18</v>
      </c>
      <c r="N148"/>
      <c r="O148"/>
    </row>
    <row r="149" spans="1:15" x14ac:dyDescent="0.25">
      <c r="B149" s="6" t="s">
        <v>114</v>
      </c>
      <c r="C149" s="8"/>
      <c r="D149" s="8"/>
      <c r="E149" s="8"/>
      <c r="F149" s="8"/>
      <c r="G149" s="8">
        <v>1</v>
      </c>
      <c r="H149" s="8"/>
      <c r="I149" s="8">
        <v>2</v>
      </c>
      <c r="J149" s="8">
        <v>3</v>
      </c>
      <c r="K149" s="8"/>
      <c r="L149" s="8" t="s">
        <v>215</v>
      </c>
      <c r="M149" s="30">
        <f t="shared" si="5"/>
        <v>6</v>
      </c>
      <c r="N149"/>
      <c r="O149"/>
    </row>
    <row r="150" spans="1:15" x14ac:dyDescent="0.25">
      <c r="B150" s="6" t="s">
        <v>178</v>
      </c>
      <c r="C150" s="8"/>
      <c r="D150" s="8"/>
      <c r="E150" s="8"/>
      <c r="F150" s="8"/>
      <c r="G150" s="8"/>
      <c r="H150" s="8">
        <v>1</v>
      </c>
      <c r="I150" s="8">
        <v>1</v>
      </c>
      <c r="J150" s="8">
        <v>5</v>
      </c>
      <c r="K150" s="8"/>
      <c r="L150" s="8" t="s">
        <v>215</v>
      </c>
      <c r="M150" s="30">
        <f t="shared" si="5"/>
        <v>7</v>
      </c>
      <c r="N150"/>
      <c r="O150"/>
    </row>
    <row r="151" spans="1:15" x14ac:dyDescent="0.25">
      <c r="B151" s="6" t="s">
        <v>116</v>
      </c>
      <c r="C151" s="8"/>
      <c r="D151" s="8"/>
      <c r="E151" s="8"/>
      <c r="F151" s="8"/>
      <c r="G151" s="8"/>
      <c r="H151" s="8">
        <v>1</v>
      </c>
      <c r="I151" s="8"/>
      <c r="J151" s="8">
        <v>1</v>
      </c>
      <c r="K151" s="8"/>
      <c r="L151" s="8" t="s">
        <v>215</v>
      </c>
      <c r="M151" s="30">
        <f t="shared" si="5"/>
        <v>2</v>
      </c>
      <c r="N151"/>
      <c r="O151"/>
    </row>
    <row r="152" spans="1:15" ht="16.5" thickBot="1" x14ac:dyDescent="0.3">
      <c r="A152" s="14" t="s">
        <v>203</v>
      </c>
      <c r="B152" s="14"/>
      <c r="C152" s="17">
        <v>56</v>
      </c>
      <c r="D152" s="17">
        <v>31</v>
      </c>
      <c r="E152" s="17">
        <v>103</v>
      </c>
      <c r="F152" s="17">
        <v>86</v>
      </c>
      <c r="G152" s="17">
        <v>154</v>
      </c>
      <c r="H152" s="17">
        <v>173</v>
      </c>
      <c r="I152" s="17">
        <v>308</v>
      </c>
      <c r="J152" s="17">
        <v>340</v>
      </c>
      <c r="K152" s="17">
        <v>44</v>
      </c>
      <c r="L152" s="17">
        <v>60</v>
      </c>
      <c r="M152" s="17">
        <f>SUM(C152:L152)</f>
        <v>1355</v>
      </c>
      <c r="N152"/>
      <c r="O152"/>
    </row>
    <row r="153" spans="1:15" x14ac:dyDescent="0.25">
      <c r="A153" s="6" t="s">
        <v>152</v>
      </c>
      <c r="C153" s="8">
        <f>C34+C52+C69+C86+C106+C152</f>
        <v>182</v>
      </c>
      <c r="D153" s="8">
        <f t="shared" ref="D153:L153" si="6">D34+D52+D69+D86+D106+D152</f>
        <v>95</v>
      </c>
      <c r="E153" s="8">
        <f t="shared" si="6"/>
        <v>442</v>
      </c>
      <c r="F153" s="8">
        <f t="shared" si="6"/>
        <v>342</v>
      </c>
      <c r="G153" s="8">
        <f t="shared" si="6"/>
        <v>798</v>
      </c>
      <c r="H153" s="8">
        <f t="shared" si="6"/>
        <v>609</v>
      </c>
      <c r="I153" s="8">
        <f t="shared" si="6"/>
        <v>1657</v>
      </c>
      <c r="J153" s="8">
        <f t="shared" si="6"/>
        <v>1354</v>
      </c>
      <c r="K153" s="8">
        <f t="shared" si="6"/>
        <v>95</v>
      </c>
      <c r="L153" s="8">
        <f t="shared" si="6"/>
        <v>144</v>
      </c>
      <c r="M153" s="8">
        <f>M34+M52+M69+M86+M106+M152</f>
        <v>5718</v>
      </c>
      <c r="N153"/>
      <c r="O153"/>
    </row>
    <row r="154" spans="1: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1: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1: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1:15" ht="51.95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1: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1: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1: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1: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1:1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1:1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1:1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1:1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1:1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1:1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1:1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1:1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1:1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1:1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1:1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1:1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1:1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1:1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1:1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1:1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1:1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1:1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1:1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1:1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1:1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1:1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1:1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1:1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1:1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1:1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1:1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1:1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1:1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1:1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1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1:1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1:1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1:1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1:1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1:1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1:1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1:1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1:1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1:1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1:1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1:1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1:1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1:15" x14ac:dyDescent="0.25">
      <c r="N205"/>
      <c r="O205"/>
    </row>
    <row r="206" spans="1:15" x14ac:dyDescent="0.25">
      <c r="N206"/>
      <c r="O206"/>
    </row>
    <row r="207" spans="1:15" x14ac:dyDescent="0.25">
      <c r="N207"/>
      <c r="O207"/>
    </row>
    <row r="208" spans="1:15" x14ac:dyDescent="0.25">
      <c r="N208"/>
      <c r="O208"/>
    </row>
  </sheetData>
  <sortState xmlns:xlrd2="http://schemas.microsoft.com/office/spreadsheetml/2017/richdata2" ref="B107:M151">
    <sortCondition ref="B107:B151"/>
  </sortState>
  <mergeCells count="5">
    <mergeCell ref="C6:D6"/>
    <mergeCell ref="E6:F6"/>
    <mergeCell ref="G6:H6"/>
    <mergeCell ref="I6:J6"/>
    <mergeCell ref="K6:L6"/>
  </mergeCells>
  <pageMargins left="0.45" right="0.45" top="0.5" bottom="0.5" header="0.3" footer="0.3"/>
  <pageSetup scale="86" fitToHeight="0" orientation="landscape" r:id="rId1"/>
  <rowBreaks count="4" manualBreakCount="4">
    <brk id="34" max="12" man="1"/>
    <brk id="69" max="12" man="1"/>
    <brk id="86" max="12" man="1"/>
    <brk id="106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"/>
  <sheetViews>
    <sheetView zoomScale="80" zoomScaleNormal="80" workbookViewId="0"/>
  </sheetViews>
  <sheetFormatPr defaultRowHeight="15.75" x14ac:dyDescent="0.25"/>
  <cols>
    <col min="1" max="1" width="36.625" customWidth="1"/>
    <col min="2" max="11" width="5.625" customWidth="1"/>
    <col min="12" max="12" width="10.625" customWidth="1"/>
    <col min="13" max="13" width="11.75" customWidth="1"/>
    <col min="14" max="14" width="10.625" customWidth="1"/>
    <col min="15" max="16" width="11.75" customWidth="1"/>
    <col min="17" max="17" width="10.625" customWidth="1"/>
    <col min="18" max="18" width="3.625" customWidth="1"/>
    <col min="19" max="19" width="6.375" customWidth="1"/>
    <col min="20" max="20" width="5" customWidth="1"/>
    <col min="21" max="21" width="7.875" customWidth="1"/>
    <col min="22" max="22" width="10.375" bestFit="1" customWidth="1"/>
  </cols>
  <sheetData>
    <row r="1" spans="1:12" ht="18" x14ac:dyDescent="0.25">
      <c r="A1" s="4" t="s">
        <v>160</v>
      </c>
      <c r="B1" s="4"/>
      <c r="C1" s="4"/>
      <c r="D1" s="4"/>
      <c r="E1" s="4"/>
      <c r="F1" s="4"/>
    </row>
    <row r="2" spans="1:12" ht="18" x14ac:dyDescent="0.25">
      <c r="A2" s="4" t="s">
        <v>161</v>
      </c>
      <c r="B2" s="4"/>
      <c r="C2" s="4"/>
      <c r="D2" s="4"/>
      <c r="E2" s="4"/>
      <c r="F2" s="4"/>
    </row>
    <row r="3" spans="1:12" ht="18" x14ac:dyDescent="0.25">
      <c r="A3" s="4" t="s">
        <v>214</v>
      </c>
      <c r="B3" s="4"/>
      <c r="C3" s="4"/>
      <c r="D3" s="4"/>
      <c r="E3" s="4"/>
      <c r="F3" s="4"/>
    </row>
    <row r="4" spans="1:12" x14ac:dyDescent="0.25">
      <c r="A4" s="20" t="s">
        <v>115</v>
      </c>
    </row>
    <row r="6" spans="1:12" x14ac:dyDescent="0.25">
      <c r="A6" s="18"/>
      <c r="B6" s="34" t="s">
        <v>192</v>
      </c>
      <c r="C6" s="34"/>
      <c r="D6" s="34" t="s">
        <v>193</v>
      </c>
      <c r="E6" s="34"/>
      <c r="F6" s="34" t="s">
        <v>165</v>
      </c>
      <c r="G6" s="34"/>
      <c r="H6" s="34" t="s">
        <v>166</v>
      </c>
      <c r="I6" s="34"/>
      <c r="J6" s="34" t="s">
        <v>197</v>
      </c>
      <c r="K6" s="34"/>
      <c r="L6" s="19" t="s">
        <v>186</v>
      </c>
    </row>
    <row r="7" spans="1:12" ht="16.5" thickBot="1" x14ac:dyDescent="0.3">
      <c r="A7" s="14" t="s">
        <v>189</v>
      </c>
      <c r="B7" s="15" t="s">
        <v>0</v>
      </c>
      <c r="C7" s="15" t="s">
        <v>1</v>
      </c>
      <c r="D7" s="15" t="s">
        <v>0</v>
      </c>
      <c r="E7" s="15" t="s">
        <v>1</v>
      </c>
      <c r="F7" s="15" t="s">
        <v>0</v>
      </c>
      <c r="G7" s="15" t="s">
        <v>1</v>
      </c>
      <c r="H7" s="15" t="s">
        <v>0</v>
      </c>
      <c r="I7" s="15" t="s">
        <v>1</v>
      </c>
      <c r="J7" s="15" t="s">
        <v>0</v>
      </c>
      <c r="K7" s="15" t="s">
        <v>1</v>
      </c>
      <c r="L7" s="15"/>
    </row>
    <row r="8" spans="1:12" x14ac:dyDescent="0.25">
      <c r="A8" t="s">
        <v>115</v>
      </c>
      <c r="G8" s="1"/>
      <c r="H8" s="1">
        <v>30</v>
      </c>
      <c r="I8" s="1">
        <v>131</v>
      </c>
      <c r="J8" s="1"/>
      <c r="K8" s="1"/>
      <c r="L8" s="1">
        <f>SUM(B8:K8)</f>
        <v>161</v>
      </c>
    </row>
    <row r="9" spans="1:12" ht="23.45" customHeight="1" x14ac:dyDescent="0.25">
      <c r="A9" s="28" t="s">
        <v>162</v>
      </c>
      <c r="B9" s="28"/>
      <c r="C9" s="28"/>
      <c r="D9" s="28"/>
      <c r="E9" s="28"/>
      <c r="F9" s="28"/>
      <c r="G9" s="27"/>
      <c r="H9" s="27">
        <v>30</v>
      </c>
      <c r="I9" s="27">
        <v>131</v>
      </c>
      <c r="J9" s="27"/>
      <c r="K9" s="27"/>
      <c r="L9" s="27">
        <v>161</v>
      </c>
    </row>
  </sheetData>
  <mergeCells count="5">
    <mergeCell ref="B6:C6"/>
    <mergeCell ref="D6:E6"/>
    <mergeCell ref="F6:G6"/>
    <mergeCell ref="H6:I6"/>
    <mergeCell ref="J6:K6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8"/>
  <sheetViews>
    <sheetView zoomScale="80" zoomScaleNormal="80" workbookViewId="0"/>
  </sheetViews>
  <sheetFormatPr defaultRowHeight="15.75" x14ac:dyDescent="0.25"/>
  <cols>
    <col min="1" max="1" width="29.125" customWidth="1"/>
    <col min="2" max="2" width="44.5" customWidth="1"/>
    <col min="3" max="4" width="9.625" customWidth="1"/>
    <col min="5" max="5" width="10.875" customWidth="1"/>
    <col min="9" max="9" width="41.375" customWidth="1"/>
  </cols>
  <sheetData>
    <row r="1" spans="1:5" ht="18" x14ac:dyDescent="0.25">
      <c r="A1" s="4" t="s">
        <v>160</v>
      </c>
    </row>
    <row r="2" spans="1:5" ht="18" x14ac:dyDescent="0.25">
      <c r="A2" s="4" t="s">
        <v>161</v>
      </c>
    </row>
    <row r="3" spans="1:5" ht="18" x14ac:dyDescent="0.25">
      <c r="A3" s="4" t="s">
        <v>214</v>
      </c>
    </row>
    <row r="4" spans="1:5" ht="18" x14ac:dyDescent="0.25">
      <c r="A4" s="13" t="s">
        <v>195</v>
      </c>
    </row>
    <row r="6" spans="1:5" ht="16.5" thickBot="1" x14ac:dyDescent="0.3">
      <c r="A6" s="21" t="s">
        <v>188</v>
      </c>
      <c r="B6" s="21" t="s">
        <v>194</v>
      </c>
      <c r="C6" s="22" t="s">
        <v>0</v>
      </c>
      <c r="D6" s="22" t="s">
        <v>1</v>
      </c>
      <c r="E6" s="22" t="s">
        <v>186</v>
      </c>
    </row>
    <row r="7" spans="1:5" x14ac:dyDescent="0.25">
      <c r="A7" t="s">
        <v>198</v>
      </c>
      <c r="B7" t="s">
        <v>118</v>
      </c>
      <c r="C7">
        <v>8</v>
      </c>
      <c r="D7">
        <v>11</v>
      </c>
      <c r="E7" s="1">
        <f>SUM(C7:D7)</f>
        <v>19</v>
      </c>
    </row>
    <row r="8" spans="1:5" x14ac:dyDescent="0.25">
      <c r="B8" t="s">
        <v>120</v>
      </c>
      <c r="C8">
        <v>5</v>
      </c>
      <c r="D8">
        <v>8</v>
      </c>
      <c r="E8" s="1">
        <f t="shared" ref="E8:E22" si="0">SUM(C8:D8)</f>
        <v>13</v>
      </c>
    </row>
    <row r="9" spans="1:5" x14ac:dyDescent="0.25">
      <c r="B9" t="s">
        <v>13</v>
      </c>
      <c r="C9" s="1">
        <v>69</v>
      </c>
      <c r="D9" s="1">
        <v>56</v>
      </c>
      <c r="E9" s="1">
        <f t="shared" si="0"/>
        <v>125</v>
      </c>
    </row>
    <row r="10" spans="1:5" x14ac:dyDescent="0.25">
      <c r="B10" t="s">
        <v>14</v>
      </c>
      <c r="C10" s="1">
        <v>22</v>
      </c>
      <c r="D10" s="1">
        <v>47</v>
      </c>
      <c r="E10" s="1">
        <f t="shared" si="0"/>
        <v>69</v>
      </c>
    </row>
    <row r="11" spans="1:5" x14ac:dyDescent="0.25">
      <c r="B11" t="s">
        <v>123</v>
      </c>
      <c r="C11" s="1">
        <v>9</v>
      </c>
      <c r="D11" s="1">
        <v>10</v>
      </c>
      <c r="E11" s="1">
        <f t="shared" si="0"/>
        <v>19</v>
      </c>
    </row>
    <row r="12" spans="1:5" x14ac:dyDescent="0.25">
      <c r="B12" t="s">
        <v>131</v>
      </c>
      <c r="C12" s="1">
        <v>2</v>
      </c>
      <c r="D12" s="1">
        <v>5</v>
      </c>
      <c r="E12" s="1">
        <f t="shared" si="0"/>
        <v>7</v>
      </c>
    </row>
    <row r="13" spans="1:5" x14ac:dyDescent="0.25">
      <c r="B13" t="s">
        <v>129</v>
      </c>
      <c r="C13" s="1">
        <v>9</v>
      </c>
      <c r="D13" s="1">
        <v>11</v>
      </c>
      <c r="E13" s="1">
        <f t="shared" si="0"/>
        <v>20</v>
      </c>
    </row>
    <row r="14" spans="1:5" x14ac:dyDescent="0.25">
      <c r="B14" t="s">
        <v>54</v>
      </c>
      <c r="C14" s="1">
        <v>9</v>
      </c>
      <c r="D14" s="1">
        <v>4</v>
      </c>
      <c r="E14" s="1">
        <f t="shared" si="0"/>
        <v>13</v>
      </c>
    </row>
    <row r="15" spans="1:5" x14ac:dyDescent="0.25">
      <c r="B15" t="s">
        <v>134</v>
      </c>
      <c r="C15" s="1">
        <v>9</v>
      </c>
      <c r="D15" s="1">
        <v>8</v>
      </c>
      <c r="E15" s="1">
        <f t="shared" si="0"/>
        <v>17</v>
      </c>
    </row>
    <row r="16" spans="1:5" x14ac:dyDescent="0.25">
      <c r="B16" t="s">
        <v>136</v>
      </c>
      <c r="C16" s="1">
        <v>10</v>
      </c>
      <c r="D16" s="1">
        <v>11</v>
      </c>
      <c r="E16" s="1">
        <f t="shared" si="0"/>
        <v>21</v>
      </c>
    </row>
    <row r="17" spans="1:5" x14ac:dyDescent="0.25">
      <c r="B17" t="s">
        <v>69</v>
      </c>
      <c r="C17" s="1">
        <v>3</v>
      </c>
      <c r="D17" s="1">
        <v>8</v>
      </c>
      <c r="E17" s="1">
        <f t="shared" si="0"/>
        <v>11</v>
      </c>
    </row>
    <row r="18" spans="1:5" x14ac:dyDescent="0.25">
      <c r="B18" t="s">
        <v>87</v>
      </c>
      <c r="C18" s="1">
        <v>1</v>
      </c>
      <c r="D18" s="1">
        <v>3</v>
      </c>
      <c r="E18" s="1">
        <f t="shared" si="0"/>
        <v>4</v>
      </c>
    </row>
    <row r="19" spans="1:5" x14ac:dyDescent="0.25">
      <c r="B19" t="s">
        <v>142</v>
      </c>
      <c r="C19" s="1">
        <v>19</v>
      </c>
      <c r="D19" s="1">
        <v>25</v>
      </c>
      <c r="E19" s="1">
        <f t="shared" si="0"/>
        <v>44</v>
      </c>
    </row>
    <row r="20" spans="1:5" x14ac:dyDescent="0.25">
      <c r="B20" t="s">
        <v>225</v>
      </c>
      <c r="C20" s="1">
        <v>11</v>
      </c>
      <c r="D20" s="1">
        <v>21</v>
      </c>
      <c r="E20" s="1">
        <f t="shared" si="0"/>
        <v>32</v>
      </c>
    </row>
    <row r="21" spans="1:5" x14ac:dyDescent="0.25">
      <c r="B21" t="s">
        <v>226</v>
      </c>
      <c r="C21" s="1">
        <v>3</v>
      </c>
      <c r="D21" s="1" t="s">
        <v>215</v>
      </c>
      <c r="E21" s="1">
        <f t="shared" si="0"/>
        <v>3</v>
      </c>
    </row>
    <row r="22" spans="1:5" ht="16.5" thickBot="1" x14ac:dyDescent="0.3">
      <c r="A22" s="21" t="s">
        <v>199</v>
      </c>
      <c r="B22" s="21"/>
      <c r="C22" s="23">
        <v>189</v>
      </c>
      <c r="D22" s="23">
        <v>228</v>
      </c>
      <c r="E22" s="23">
        <f t="shared" si="0"/>
        <v>417</v>
      </c>
    </row>
    <row r="23" spans="1:5" x14ac:dyDescent="0.25">
      <c r="A23" t="s">
        <v>155</v>
      </c>
      <c r="B23" t="s">
        <v>6</v>
      </c>
      <c r="C23" s="1">
        <v>1</v>
      </c>
      <c r="D23" s="1">
        <v>3</v>
      </c>
      <c r="E23" s="30">
        <f>SUM(C23:D23)</f>
        <v>4</v>
      </c>
    </row>
    <row r="24" spans="1:5" x14ac:dyDescent="0.25">
      <c r="B24" t="s">
        <v>125</v>
      </c>
      <c r="C24" s="1">
        <v>43</v>
      </c>
      <c r="D24" s="1">
        <v>27</v>
      </c>
      <c r="E24" s="30">
        <f t="shared" ref="E24:E28" si="1">SUM(C24:D24)</f>
        <v>70</v>
      </c>
    </row>
    <row r="25" spans="1:5" x14ac:dyDescent="0.25">
      <c r="B25" t="s">
        <v>58</v>
      </c>
      <c r="C25" s="1">
        <v>8</v>
      </c>
      <c r="D25" s="1">
        <v>2</v>
      </c>
      <c r="E25" s="30">
        <f t="shared" si="1"/>
        <v>10</v>
      </c>
    </row>
    <row r="26" spans="1:5" x14ac:dyDescent="0.25">
      <c r="B26" t="s">
        <v>181</v>
      </c>
      <c r="C26" s="1">
        <v>46</v>
      </c>
      <c r="D26" s="1">
        <v>38</v>
      </c>
      <c r="E26" s="30">
        <f t="shared" si="1"/>
        <v>84</v>
      </c>
    </row>
    <row r="27" spans="1:5" x14ac:dyDescent="0.25">
      <c r="B27" t="s">
        <v>227</v>
      </c>
      <c r="C27" s="1">
        <v>3</v>
      </c>
      <c r="D27" s="1" t="s">
        <v>215</v>
      </c>
      <c r="E27" s="30">
        <f t="shared" si="1"/>
        <v>3</v>
      </c>
    </row>
    <row r="28" spans="1:5" ht="16.5" thickBot="1" x14ac:dyDescent="0.3">
      <c r="A28" s="21" t="s">
        <v>156</v>
      </c>
      <c r="B28" s="21"/>
      <c r="C28" s="23">
        <v>101</v>
      </c>
      <c r="D28" s="23">
        <v>70</v>
      </c>
      <c r="E28" s="23">
        <f t="shared" si="1"/>
        <v>171</v>
      </c>
    </row>
    <row r="29" spans="1:5" x14ac:dyDescent="0.25">
      <c r="A29" t="s">
        <v>38</v>
      </c>
      <c r="B29" t="s">
        <v>121</v>
      </c>
      <c r="C29" s="1">
        <v>7</v>
      </c>
      <c r="D29" s="1">
        <v>10</v>
      </c>
      <c r="E29" s="30">
        <f>SUM(C29:D29)</f>
        <v>17</v>
      </c>
    </row>
    <row r="30" spans="1:5" x14ac:dyDescent="0.25">
      <c r="B30" t="s">
        <v>172</v>
      </c>
      <c r="C30" s="1">
        <v>1</v>
      </c>
      <c r="D30" s="1">
        <v>1</v>
      </c>
      <c r="E30" s="30">
        <f t="shared" ref="E30:E36" si="2">SUM(C30:D30)</f>
        <v>2</v>
      </c>
    </row>
    <row r="31" spans="1:5" x14ac:dyDescent="0.25">
      <c r="B31" t="s">
        <v>31</v>
      </c>
      <c r="C31" s="1">
        <v>3</v>
      </c>
      <c r="D31" s="1">
        <v>4</v>
      </c>
      <c r="E31" s="30">
        <f t="shared" si="2"/>
        <v>7</v>
      </c>
    </row>
    <row r="32" spans="1:5" x14ac:dyDescent="0.25">
      <c r="B32" t="s">
        <v>18</v>
      </c>
      <c r="C32" s="1">
        <v>2</v>
      </c>
      <c r="D32" s="1">
        <v>10</v>
      </c>
      <c r="E32" s="30">
        <f t="shared" si="2"/>
        <v>12</v>
      </c>
    </row>
    <row r="33" spans="1:5" x14ac:dyDescent="0.25">
      <c r="B33" t="s">
        <v>74</v>
      </c>
      <c r="C33" s="1">
        <v>4</v>
      </c>
      <c r="D33" s="1">
        <v>3</v>
      </c>
      <c r="E33" s="30">
        <f t="shared" si="2"/>
        <v>7</v>
      </c>
    </row>
    <row r="34" spans="1:5" x14ac:dyDescent="0.25">
      <c r="B34" t="s">
        <v>5</v>
      </c>
      <c r="C34" s="1"/>
      <c r="D34" s="1">
        <v>3</v>
      </c>
      <c r="E34" s="30">
        <f t="shared" si="2"/>
        <v>3</v>
      </c>
    </row>
    <row r="35" spans="1:5" x14ac:dyDescent="0.25">
      <c r="B35" t="s">
        <v>79</v>
      </c>
      <c r="C35" s="1">
        <v>1</v>
      </c>
      <c r="D35" s="1">
        <v>7</v>
      </c>
      <c r="E35" s="30">
        <f t="shared" si="2"/>
        <v>8</v>
      </c>
    </row>
    <row r="36" spans="1:5" ht="16.5" thickBot="1" x14ac:dyDescent="0.3">
      <c r="A36" s="21" t="s">
        <v>157</v>
      </c>
      <c r="B36" s="21"/>
      <c r="C36" s="23">
        <v>18</v>
      </c>
      <c r="D36" s="23">
        <v>38</v>
      </c>
      <c r="E36" s="23">
        <f t="shared" si="2"/>
        <v>56</v>
      </c>
    </row>
    <row r="37" spans="1:5" x14ac:dyDescent="0.25">
      <c r="A37" t="s">
        <v>50</v>
      </c>
      <c r="B37" t="s">
        <v>8</v>
      </c>
      <c r="C37" s="1">
        <v>47</v>
      </c>
      <c r="D37" s="1">
        <v>3</v>
      </c>
      <c r="E37" s="30">
        <f>SUM(C37:D37)</f>
        <v>50</v>
      </c>
    </row>
    <row r="38" spans="1:5" x14ac:dyDescent="0.25">
      <c r="B38" t="s">
        <v>117</v>
      </c>
      <c r="C38" s="1">
        <v>28</v>
      </c>
      <c r="D38" s="1">
        <v>9</v>
      </c>
      <c r="E38" s="30">
        <f t="shared" ref="E38:E46" si="3">SUM(C38:D38)</f>
        <v>37</v>
      </c>
    </row>
    <row r="39" spans="1:5" x14ac:dyDescent="0.25">
      <c r="B39" t="s">
        <v>126</v>
      </c>
      <c r="C39" s="1">
        <v>47</v>
      </c>
      <c r="D39" s="1">
        <v>29</v>
      </c>
      <c r="E39" s="30">
        <f t="shared" si="3"/>
        <v>76</v>
      </c>
    </row>
    <row r="40" spans="1:5" x14ac:dyDescent="0.25">
      <c r="B40" t="s">
        <v>127</v>
      </c>
      <c r="C40" s="1">
        <v>65</v>
      </c>
      <c r="D40" s="1">
        <v>42</v>
      </c>
      <c r="E40" s="30">
        <f t="shared" si="3"/>
        <v>107</v>
      </c>
    </row>
    <row r="41" spans="1:5" x14ac:dyDescent="0.25">
      <c r="B41" t="s">
        <v>128</v>
      </c>
      <c r="C41" s="1">
        <v>130</v>
      </c>
      <c r="D41" s="1">
        <v>37</v>
      </c>
      <c r="E41" s="30">
        <f t="shared" si="3"/>
        <v>167</v>
      </c>
    </row>
    <row r="42" spans="1:5" x14ac:dyDescent="0.25">
      <c r="B42" t="s">
        <v>180</v>
      </c>
      <c r="C42" s="1">
        <v>54</v>
      </c>
      <c r="D42" s="1">
        <v>46</v>
      </c>
      <c r="E42" s="30">
        <f t="shared" si="3"/>
        <v>100</v>
      </c>
    </row>
    <row r="43" spans="1:5" x14ac:dyDescent="0.25">
      <c r="B43" t="s">
        <v>141</v>
      </c>
      <c r="C43" s="1">
        <v>33</v>
      </c>
      <c r="D43" s="1">
        <v>15</v>
      </c>
      <c r="E43" s="30">
        <f t="shared" si="3"/>
        <v>48</v>
      </c>
    </row>
    <row r="44" spans="1:5" x14ac:dyDescent="0.25">
      <c r="B44" t="s">
        <v>83</v>
      </c>
      <c r="C44" s="1">
        <v>113</v>
      </c>
      <c r="D44" s="1">
        <v>28</v>
      </c>
      <c r="E44" s="30">
        <f t="shared" si="3"/>
        <v>141</v>
      </c>
    </row>
    <row r="45" spans="1:5" x14ac:dyDescent="0.25">
      <c r="B45" t="s">
        <v>146</v>
      </c>
      <c r="C45" s="1">
        <v>4</v>
      </c>
      <c r="D45" s="1" t="s">
        <v>215</v>
      </c>
      <c r="E45" s="30">
        <f t="shared" si="3"/>
        <v>4</v>
      </c>
    </row>
    <row r="46" spans="1:5" ht="16.5" thickBot="1" x14ac:dyDescent="0.3">
      <c r="A46" s="21" t="s">
        <v>158</v>
      </c>
      <c r="B46" s="21"/>
      <c r="C46" s="23">
        <v>521</v>
      </c>
      <c r="D46" s="23">
        <v>209</v>
      </c>
      <c r="E46" s="23">
        <f t="shared" si="3"/>
        <v>730</v>
      </c>
    </row>
    <row r="47" spans="1:5" x14ac:dyDescent="0.25">
      <c r="A47" t="s">
        <v>67</v>
      </c>
      <c r="B47" t="s">
        <v>119</v>
      </c>
      <c r="C47" s="1">
        <v>10</v>
      </c>
      <c r="D47" s="1">
        <v>32</v>
      </c>
      <c r="E47" s="30">
        <f>SUM(C47:D47)</f>
        <v>42</v>
      </c>
    </row>
    <row r="48" spans="1:5" x14ac:dyDescent="0.25">
      <c r="B48" t="s">
        <v>47</v>
      </c>
      <c r="C48" s="1">
        <v>45</v>
      </c>
      <c r="D48" s="1">
        <v>92</v>
      </c>
      <c r="E48" s="30">
        <f t="shared" ref="E48:E51" si="4">SUM(C48:D48)</f>
        <v>137</v>
      </c>
    </row>
    <row r="49" spans="1:5" x14ac:dyDescent="0.25">
      <c r="B49" t="s">
        <v>133</v>
      </c>
      <c r="C49" s="1">
        <v>2</v>
      </c>
      <c r="D49" s="1">
        <v>23</v>
      </c>
      <c r="E49" s="30">
        <f t="shared" si="4"/>
        <v>25</v>
      </c>
    </row>
    <row r="50" spans="1:5" x14ac:dyDescent="0.25">
      <c r="B50" t="s">
        <v>135</v>
      </c>
      <c r="C50" s="1">
        <v>1</v>
      </c>
      <c r="D50" s="1">
        <v>19</v>
      </c>
      <c r="E50" s="30">
        <f t="shared" si="4"/>
        <v>20</v>
      </c>
    </row>
    <row r="51" spans="1:5" x14ac:dyDescent="0.25">
      <c r="B51" t="s">
        <v>140</v>
      </c>
      <c r="C51" s="1">
        <v>1</v>
      </c>
      <c r="D51" s="1">
        <v>29</v>
      </c>
      <c r="E51" s="30">
        <f t="shared" si="4"/>
        <v>30</v>
      </c>
    </row>
    <row r="52" spans="1:5" x14ac:dyDescent="0.25">
      <c r="B52" t="s">
        <v>77</v>
      </c>
      <c r="C52" s="1">
        <v>26</v>
      </c>
      <c r="D52" s="1">
        <v>35</v>
      </c>
      <c r="E52" s="30">
        <f>SUM(C52:D52)</f>
        <v>61</v>
      </c>
    </row>
    <row r="53" spans="1:5" ht="16.5" thickBot="1" x14ac:dyDescent="0.3">
      <c r="A53" s="21" t="s">
        <v>159</v>
      </c>
      <c r="B53" s="21"/>
      <c r="C53" s="23">
        <v>85</v>
      </c>
      <c r="D53" s="23">
        <v>230</v>
      </c>
      <c r="E53" s="23">
        <f>SUM(C53:D53)</f>
        <v>315</v>
      </c>
    </row>
    <row r="54" spans="1:5" x14ac:dyDescent="0.25">
      <c r="A54" t="s">
        <v>201</v>
      </c>
      <c r="B54" t="s">
        <v>15</v>
      </c>
      <c r="C54" s="1">
        <v>1</v>
      </c>
      <c r="D54" s="1">
        <v>1</v>
      </c>
      <c r="E54" s="30">
        <f>SUM(C54:D54)</f>
        <v>2</v>
      </c>
    </row>
    <row r="55" spans="1:5" x14ac:dyDescent="0.25">
      <c r="B55" t="s">
        <v>124</v>
      </c>
      <c r="C55" s="1">
        <v>23</v>
      </c>
      <c r="D55" s="1">
        <v>13</v>
      </c>
      <c r="E55" s="30">
        <f t="shared" ref="E55:E71" si="5">SUM(C55:D55)</f>
        <v>36</v>
      </c>
    </row>
    <row r="56" spans="1:5" x14ac:dyDescent="0.25">
      <c r="B56" t="s">
        <v>33</v>
      </c>
      <c r="C56" s="1">
        <v>90</v>
      </c>
      <c r="D56" s="1">
        <v>61</v>
      </c>
      <c r="E56" s="30">
        <f t="shared" si="5"/>
        <v>151</v>
      </c>
    </row>
    <row r="57" spans="1:5" x14ac:dyDescent="0.25">
      <c r="B57" t="s">
        <v>34</v>
      </c>
      <c r="C57" s="1">
        <v>89</v>
      </c>
      <c r="D57" s="1">
        <v>27</v>
      </c>
      <c r="E57" s="30">
        <f t="shared" si="5"/>
        <v>116</v>
      </c>
    </row>
    <row r="58" spans="1:5" x14ac:dyDescent="0.25">
      <c r="B58" t="s">
        <v>132</v>
      </c>
      <c r="C58" s="1">
        <v>15</v>
      </c>
      <c r="D58" s="1">
        <v>12</v>
      </c>
      <c r="E58" s="30">
        <f t="shared" si="5"/>
        <v>27</v>
      </c>
    </row>
    <row r="59" spans="1:5" x14ac:dyDescent="0.25">
      <c r="B59" t="s">
        <v>130</v>
      </c>
      <c r="C59" s="1">
        <v>9</v>
      </c>
      <c r="D59" s="1">
        <v>2</v>
      </c>
      <c r="E59" s="30">
        <f t="shared" si="5"/>
        <v>11</v>
      </c>
    </row>
    <row r="60" spans="1:5" x14ac:dyDescent="0.25">
      <c r="B60" t="s">
        <v>49</v>
      </c>
      <c r="C60" s="1">
        <v>12</v>
      </c>
      <c r="D60" s="1">
        <v>33</v>
      </c>
      <c r="E60" s="30">
        <f t="shared" si="5"/>
        <v>45</v>
      </c>
    </row>
    <row r="61" spans="1:5" x14ac:dyDescent="0.25">
      <c r="B61" t="s">
        <v>137</v>
      </c>
      <c r="C61" s="1">
        <v>8</v>
      </c>
      <c r="D61" s="1">
        <v>13</v>
      </c>
      <c r="E61" s="30">
        <f t="shared" si="5"/>
        <v>21</v>
      </c>
    </row>
    <row r="62" spans="1:5" x14ac:dyDescent="0.25">
      <c r="B62" t="s">
        <v>138</v>
      </c>
      <c r="C62" s="1">
        <v>20</v>
      </c>
      <c r="D62" s="1">
        <v>13</v>
      </c>
      <c r="E62" s="30">
        <f t="shared" si="5"/>
        <v>33</v>
      </c>
    </row>
    <row r="63" spans="1:5" x14ac:dyDescent="0.25">
      <c r="B63" t="s">
        <v>68</v>
      </c>
      <c r="C63" s="1">
        <v>1</v>
      </c>
      <c r="D63" s="1">
        <v>1</v>
      </c>
      <c r="E63" s="30">
        <f t="shared" si="5"/>
        <v>2</v>
      </c>
    </row>
    <row r="64" spans="1:5" x14ac:dyDescent="0.25">
      <c r="B64" t="s">
        <v>76</v>
      </c>
      <c r="C64" s="1">
        <v>1</v>
      </c>
      <c r="D64" s="1">
        <v>6</v>
      </c>
      <c r="E64" s="30">
        <f t="shared" si="5"/>
        <v>7</v>
      </c>
    </row>
    <row r="65" spans="1:5" x14ac:dyDescent="0.25">
      <c r="B65" t="s">
        <v>85</v>
      </c>
      <c r="C65" s="1">
        <v>32</v>
      </c>
      <c r="D65" s="1">
        <v>21</v>
      </c>
      <c r="E65" s="30">
        <f t="shared" si="5"/>
        <v>53</v>
      </c>
    </row>
    <row r="66" spans="1:5" x14ac:dyDescent="0.25">
      <c r="B66" t="s">
        <v>143</v>
      </c>
      <c r="C66" s="1">
        <v>59</v>
      </c>
      <c r="D66" s="1">
        <v>10</v>
      </c>
      <c r="E66" s="30">
        <f t="shared" si="5"/>
        <v>69</v>
      </c>
    </row>
    <row r="67" spans="1:5" x14ac:dyDescent="0.25">
      <c r="B67" t="s">
        <v>108</v>
      </c>
      <c r="C67" s="1">
        <v>2</v>
      </c>
      <c r="D67" s="1">
        <v>3</v>
      </c>
      <c r="E67" s="30">
        <f t="shared" si="5"/>
        <v>5</v>
      </c>
    </row>
    <row r="68" spans="1:5" x14ac:dyDescent="0.25">
      <c r="B68" t="s">
        <v>109</v>
      </c>
      <c r="C68" s="1">
        <v>8</v>
      </c>
      <c r="D68" s="1">
        <v>34</v>
      </c>
      <c r="E68" s="30">
        <f t="shared" si="5"/>
        <v>42</v>
      </c>
    </row>
    <row r="69" spans="1:5" x14ac:dyDescent="0.25">
      <c r="B69" t="s">
        <v>228</v>
      </c>
      <c r="C69" s="1"/>
      <c r="D69" s="1">
        <v>4</v>
      </c>
      <c r="E69" s="30">
        <f t="shared" si="5"/>
        <v>4</v>
      </c>
    </row>
    <row r="70" spans="1:5" x14ac:dyDescent="0.25">
      <c r="B70" t="s">
        <v>113</v>
      </c>
      <c r="C70" s="1">
        <v>47</v>
      </c>
      <c r="D70" s="1">
        <v>31</v>
      </c>
      <c r="E70" s="30">
        <f t="shared" si="5"/>
        <v>78</v>
      </c>
    </row>
    <row r="71" spans="1:5" ht="16.5" thickBot="1" x14ac:dyDescent="0.3">
      <c r="A71" s="21" t="s">
        <v>203</v>
      </c>
      <c r="B71" s="21"/>
      <c r="C71" s="23">
        <v>417</v>
      </c>
      <c r="D71" s="23">
        <v>285</v>
      </c>
      <c r="E71" s="23">
        <f t="shared" si="5"/>
        <v>702</v>
      </c>
    </row>
    <row r="72" spans="1:5" x14ac:dyDescent="0.25">
      <c r="A72" t="s">
        <v>204</v>
      </c>
      <c r="B72" t="s">
        <v>21</v>
      </c>
      <c r="C72" s="1">
        <v>1</v>
      </c>
      <c r="D72" s="1">
        <v>2</v>
      </c>
      <c r="E72" s="30">
        <f>SUM(C72:D72)</f>
        <v>3</v>
      </c>
    </row>
    <row r="73" spans="1:5" x14ac:dyDescent="0.25">
      <c r="B73" t="s">
        <v>229</v>
      </c>
      <c r="C73" s="1">
        <v>1</v>
      </c>
      <c r="D73" s="1" t="s">
        <v>215</v>
      </c>
      <c r="E73" s="30">
        <f t="shared" ref="E73:E81" si="6">SUM(C73:D73)</f>
        <v>1</v>
      </c>
    </row>
    <row r="74" spans="1:5" x14ac:dyDescent="0.25">
      <c r="B74" t="s">
        <v>173</v>
      </c>
      <c r="C74" s="1">
        <v>2</v>
      </c>
      <c r="D74" s="1" t="s">
        <v>215</v>
      </c>
      <c r="E74" s="30">
        <f t="shared" si="6"/>
        <v>2</v>
      </c>
    </row>
    <row r="75" spans="1:5" x14ac:dyDescent="0.25">
      <c r="B75" t="s">
        <v>139</v>
      </c>
      <c r="C75" s="1">
        <v>13</v>
      </c>
      <c r="D75" s="1">
        <v>19</v>
      </c>
      <c r="E75" s="30">
        <f t="shared" si="6"/>
        <v>32</v>
      </c>
    </row>
    <row r="76" spans="1:5" x14ac:dyDescent="0.25">
      <c r="B76" t="s">
        <v>205</v>
      </c>
      <c r="C76" s="1">
        <v>1</v>
      </c>
      <c r="D76" s="1">
        <v>1</v>
      </c>
      <c r="E76" s="30">
        <f t="shared" si="6"/>
        <v>2</v>
      </c>
    </row>
    <row r="77" spans="1:5" x14ac:dyDescent="0.25">
      <c r="B77" t="s">
        <v>144</v>
      </c>
      <c r="C77" s="1">
        <v>1</v>
      </c>
      <c r="D77" s="1">
        <v>1</v>
      </c>
      <c r="E77" s="30">
        <f t="shared" si="6"/>
        <v>2</v>
      </c>
    </row>
    <row r="78" spans="1:5" x14ac:dyDescent="0.25">
      <c r="B78" t="s">
        <v>145</v>
      </c>
      <c r="C78" s="1">
        <v>10</v>
      </c>
      <c r="D78" s="1">
        <v>11</v>
      </c>
      <c r="E78" s="30">
        <f t="shared" si="6"/>
        <v>21</v>
      </c>
    </row>
    <row r="79" spans="1:5" x14ac:dyDescent="0.25">
      <c r="B79" t="s">
        <v>147</v>
      </c>
      <c r="C79" s="1"/>
      <c r="D79" s="1">
        <v>1</v>
      </c>
      <c r="E79" s="30">
        <f t="shared" si="6"/>
        <v>1</v>
      </c>
    </row>
    <row r="80" spans="1:5" x14ac:dyDescent="0.25">
      <c r="B80" t="s">
        <v>148</v>
      </c>
      <c r="C80" s="1">
        <v>8</v>
      </c>
      <c r="D80" s="1">
        <v>32</v>
      </c>
      <c r="E80" s="30">
        <f t="shared" si="6"/>
        <v>40</v>
      </c>
    </row>
    <row r="81" spans="1:5" ht="16.5" thickBot="1" x14ac:dyDescent="0.3">
      <c r="A81" s="21" t="s">
        <v>206</v>
      </c>
      <c r="B81" s="21"/>
      <c r="C81" s="23">
        <v>37</v>
      </c>
      <c r="D81" s="23">
        <v>67</v>
      </c>
      <c r="E81" s="23">
        <f t="shared" si="6"/>
        <v>104</v>
      </c>
    </row>
    <row r="82" spans="1:5" x14ac:dyDescent="0.25">
      <c r="A82" t="s">
        <v>115</v>
      </c>
      <c r="B82" t="s">
        <v>122</v>
      </c>
      <c r="C82" s="1">
        <v>6</v>
      </c>
      <c r="D82" s="1">
        <v>16</v>
      </c>
      <c r="E82" s="30">
        <f>SUM(C82:D82)</f>
        <v>22</v>
      </c>
    </row>
    <row r="83" spans="1:5" x14ac:dyDescent="0.25">
      <c r="B83" t="s">
        <v>212</v>
      </c>
      <c r="C83" s="1">
        <v>1</v>
      </c>
      <c r="D83" s="1" t="s">
        <v>215</v>
      </c>
      <c r="E83" s="30">
        <f t="shared" ref="E83:E87" si="7">SUM(C83:D83)</f>
        <v>1</v>
      </c>
    </row>
    <row r="84" spans="1:5" x14ac:dyDescent="0.25">
      <c r="B84" t="s">
        <v>151</v>
      </c>
      <c r="C84" s="1">
        <v>15</v>
      </c>
      <c r="D84" s="1">
        <v>9</v>
      </c>
      <c r="E84" s="30">
        <f t="shared" si="7"/>
        <v>24</v>
      </c>
    </row>
    <row r="85" spans="1:5" x14ac:dyDescent="0.25">
      <c r="B85" t="s">
        <v>149</v>
      </c>
      <c r="C85" s="1">
        <v>18</v>
      </c>
      <c r="D85" s="1">
        <v>20</v>
      </c>
      <c r="E85" s="30">
        <f t="shared" si="7"/>
        <v>38</v>
      </c>
    </row>
    <row r="86" spans="1:5" x14ac:dyDescent="0.25">
      <c r="B86" t="s">
        <v>150</v>
      </c>
      <c r="C86" s="1">
        <v>3</v>
      </c>
      <c r="D86" s="1">
        <v>6</v>
      </c>
      <c r="E86" s="30">
        <f t="shared" si="7"/>
        <v>9</v>
      </c>
    </row>
    <row r="87" spans="1:5" ht="16.5" thickBot="1" x14ac:dyDescent="0.3">
      <c r="A87" s="21" t="s">
        <v>162</v>
      </c>
      <c r="B87" s="21"/>
      <c r="C87" s="23">
        <v>43</v>
      </c>
      <c r="D87" s="23">
        <v>51</v>
      </c>
      <c r="E87" s="23">
        <f t="shared" si="7"/>
        <v>94</v>
      </c>
    </row>
    <row r="88" spans="1:5" x14ac:dyDescent="0.25">
      <c r="A88" t="s">
        <v>152</v>
      </c>
      <c r="C88" s="1">
        <f>C22+C28+C36+C46+C53+C71+C81+C87</f>
        <v>1411</v>
      </c>
      <c r="D88" s="1">
        <f t="shared" ref="D88:E88" si="8">D22+D28+D36+D46+D53+D71+D81+D87</f>
        <v>1178</v>
      </c>
      <c r="E88" s="1">
        <f t="shared" si="8"/>
        <v>2589</v>
      </c>
    </row>
  </sheetData>
  <sortState xmlns:xlrd2="http://schemas.microsoft.com/office/spreadsheetml/2017/richdata2" ref="B7:E21">
    <sortCondition ref="B7:B21"/>
  </sortState>
  <printOptions horizontalCentered="1"/>
  <pageMargins left="0.45" right="0.45" top="0.5" bottom="0.5" header="0.3" footer="0.3"/>
  <pageSetup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Total</vt:lpstr>
      <vt:lpstr>UG</vt:lpstr>
      <vt:lpstr>VM</vt:lpstr>
      <vt:lpstr>Grad</vt:lpstr>
      <vt:lpstr>UG!Print_Area</vt:lpstr>
      <vt:lpstr>Grad!Print_Titles</vt:lpstr>
      <vt:lpstr>UG!Print_Titles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mkmcdow</dc:creator>
  <cp:lastModifiedBy>Lie, Josie [ENMGT]</cp:lastModifiedBy>
  <cp:lastPrinted>2020-07-05T20:47:23Z</cp:lastPrinted>
  <dcterms:created xsi:type="dcterms:W3CDTF">2014-06-30T13:47:51Z</dcterms:created>
  <dcterms:modified xsi:type="dcterms:W3CDTF">2023-06-26T20:02:25Z</dcterms:modified>
</cp:coreProperties>
</file>